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WHMcNumber" sheetId="1" state="hidden" r:id="rId1"/>
    <sheet name="Instructions" sheetId="2" r:id="rId2"/>
    <sheet name="Input" sheetId="3" r:id="rId3"/>
    <sheet name="Cpk Sigma Decrease" sheetId="4" r:id="rId4"/>
    <sheet name="Cpk Average Change" sheetId="5" r:id="rId5"/>
    <sheet name="Sheet1" sheetId="6" state="hidden" r:id="rId6"/>
    <sheet name="Sheet3" sheetId="7" state="hidden" r:id="rId7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<sst xmlns="http://schemas.openxmlformats.org/spreadsheetml/2006/main" count="131" uniqueCount="37">
  <si>
    <t>DO NOT ALTER OR DELETE THIS SHEET.</t>
  </si>
  <si>
    <t>Chart Names</t>
  </si>
  <si>
    <t>Excel Version</t>
  </si>
  <si>
    <t>3 Sigma</t>
  </si>
  <si>
    <t>Specs</t>
  </si>
  <si>
    <t>Upper</t>
  </si>
  <si>
    <t>Lower</t>
  </si>
  <si>
    <t>Cp</t>
  </si>
  <si>
    <t>Cpk</t>
  </si>
  <si>
    <t>Cpu</t>
  </si>
  <si>
    <t>Cpl</t>
  </si>
  <si>
    <t>Delta</t>
  </si>
  <si>
    <t>Average</t>
  </si>
  <si>
    <t>ppm L</t>
  </si>
  <si>
    <t>ppmU</t>
  </si>
  <si>
    <t>total ppm</t>
  </si>
  <si>
    <t>LSL</t>
  </si>
  <si>
    <t>USL</t>
  </si>
  <si>
    <t>Sigma</t>
  </si>
  <si>
    <t xml:space="preserve"> Out of Spec USL (ppm)</t>
  </si>
  <si>
    <t>Out of Spec LSL (ppm)</t>
  </si>
  <si>
    <t>Total Out of Spec (ppm)</t>
  </si>
  <si>
    <t>Sigma Level</t>
  </si>
  <si>
    <t>Enter the Data Below (Yellow Only)</t>
  </si>
  <si>
    <t>Results for Decreasing Sigma</t>
  </si>
  <si>
    <t>Results for Increasing Average</t>
  </si>
  <si>
    <t>There are no restrictions on the use of this workbook.</t>
  </si>
  <si>
    <t>It was developed by:</t>
  </si>
  <si>
    <t>www.spcforexcel.com</t>
  </si>
  <si>
    <t>Enter the average, standard deviation, and specificaiton limits on the input tab</t>
  </si>
  <si>
    <t>Once this is done, the charts and the tables update automatically.</t>
  </si>
  <si>
    <t>You can see our publication on this interactive workbook on our website.</t>
  </si>
  <si>
    <t>The "Input" worksheet is protected but there is no password.</t>
  </si>
  <si>
    <t>The calculations are done on hidden sheets that you may unhide if you want to see how the charts are put together.</t>
  </si>
  <si>
    <t>Happy Charting!</t>
  </si>
  <si>
    <t>Dr. Bill McNeese</t>
  </si>
  <si>
    <t>bill@spcforexcel.com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</si>
</sst>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49"/>
      <name val="Calibri"/>
      <family val="2"/>
    </font>
    <font>
      <sz val="11"/>
      <color indexed="55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Process Capability: Impact of Decreasing Sigma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57"/>
          <c:w val="0.975"/>
          <c:h val="0.93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Sheet1!$B$15:$B$135</c:f>
              <c:numCache>
                <c:ptCount val="121"/>
                <c:pt idx="0">
                  <c:v>0.0044318484119380075</c:v>
                </c:pt>
                <c:pt idx="1">
                  <c:v>0.005142640923053939</c:v>
                </c:pt>
                <c:pt idx="2">
                  <c:v>0.005952532419775849</c:v>
                </c:pt>
                <c:pt idx="3">
                  <c:v>0.006872766690613965</c:v>
                </c:pt>
                <c:pt idx="4">
                  <c:v>0.007915451582979946</c:v>
                </c:pt>
                <c:pt idx="5">
                  <c:v>0.009093562501591029</c:v>
                </c:pt>
                <c:pt idx="6">
                  <c:v>0.010420934814422567</c:v>
                </c:pt>
                <c:pt idx="7">
                  <c:v>0.011912243607605141</c:v>
                </c:pt>
                <c:pt idx="8">
                  <c:v>0.013582969233685566</c:v>
                </c:pt>
                <c:pt idx="9">
                  <c:v>0.015449347134395107</c:v>
                </c:pt>
                <c:pt idx="10">
                  <c:v>0.01752830049356846</c:v>
                </c:pt>
                <c:pt idx="11">
                  <c:v>0.019837354391795233</c:v>
                </c:pt>
                <c:pt idx="12">
                  <c:v>0.02239453029484278</c:v>
                </c:pt>
                <c:pt idx="13">
                  <c:v>0.02521821991519426</c:v>
                </c:pt>
                <c:pt idx="14">
                  <c:v>0.02832703774160101</c:v>
                </c:pt>
                <c:pt idx="15">
                  <c:v>0.031739651835667224</c:v>
                </c:pt>
                <c:pt idx="16">
                  <c:v>0.035474592846231216</c:v>
                </c:pt>
                <c:pt idx="17">
                  <c:v>0.039550041589369964</c:v>
                </c:pt>
                <c:pt idx="18">
                  <c:v>0.0439835959804269</c:v>
                </c:pt>
                <c:pt idx="19">
                  <c:v>0.04879201857918242</c:v>
                </c:pt>
                <c:pt idx="20">
                  <c:v>0.053990966513187674</c:v>
                </c:pt>
                <c:pt idx="21">
                  <c:v>0.059594706068815666</c:v>
                </c:pt>
                <c:pt idx="22">
                  <c:v>0.06561581477467616</c:v>
                </c:pt>
                <c:pt idx="23">
                  <c:v>0.07206487433621754</c:v>
                </c:pt>
                <c:pt idx="24">
                  <c:v>0.07895015830089368</c:v>
                </c:pt>
                <c:pt idx="25">
                  <c:v>0.08627731882651103</c:v>
                </c:pt>
                <c:pt idx="26">
                  <c:v>0.0940490773768864</c:v>
                </c:pt>
                <c:pt idx="27">
                  <c:v>0.10226492456397746</c:v>
                </c:pt>
                <c:pt idx="28">
                  <c:v>0.11092083467945499</c:v>
                </c:pt>
                <c:pt idx="29">
                  <c:v>0.12000900069698503</c:v>
                </c:pt>
                <c:pt idx="30">
                  <c:v>0.12951759566589113</c:v>
                </c:pt>
                <c:pt idx="31">
                  <c:v>0.13943056644535964</c:v>
                </c:pt>
                <c:pt idx="32">
                  <c:v>0.14972746563574424</c:v>
                </c:pt>
                <c:pt idx="33">
                  <c:v>0.16038332734191896</c:v>
                </c:pt>
                <c:pt idx="34">
                  <c:v>0.17136859204780672</c:v>
                </c:pt>
                <c:pt idx="35">
                  <c:v>0.18264908538902128</c:v>
                </c:pt>
                <c:pt idx="36">
                  <c:v>0.19418605498321231</c:v>
                </c:pt>
                <c:pt idx="37">
                  <c:v>0.20593626871997409</c:v>
                </c:pt>
                <c:pt idx="38">
                  <c:v>0.2178521770325499</c:v>
                </c:pt>
                <c:pt idx="39">
                  <c:v>0.22988214068423238</c:v>
                </c:pt>
                <c:pt idx="40">
                  <c:v>0.2419707245191427</c:v>
                </c:pt>
                <c:pt idx="41">
                  <c:v>0.25405905646918836</c:v>
                </c:pt>
                <c:pt idx="42">
                  <c:v>0.2660852498987542</c:v>
                </c:pt>
                <c:pt idx="43">
                  <c:v>0.27798488613099587</c:v>
                </c:pt>
                <c:pt idx="44">
                  <c:v>0.2896915527614822</c:v>
                </c:pt>
                <c:pt idx="45">
                  <c:v>0.3011374321548039</c:v>
                </c:pt>
                <c:pt idx="46">
                  <c:v>0.3122539333667607</c:v>
                </c:pt>
                <c:pt idx="47">
                  <c:v>0.3229723596679138</c:v>
                </c:pt>
                <c:pt idx="48">
                  <c:v>0.3332246028917992</c:v>
                </c:pt>
                <c:pt idx="49">
                  <c:v>0.34294385501938346</c:v>
                </c:pt>
                <c:pt idx="50">
                  <c:v>0.35206532676429914</c:v>
                </c:pt>
                <c:pt idx="51">
                  <c:v>0.3605269624616476</c:v>
                </c:pt>
                <c:pt idx="52">
                  <c:v>0.368270140303323</c:v>
                </c:pt>
                <c:pt idx="53">
                  <c:v>0.3752403469169376</c:v>
                </c:pt>
                <c:pt idx="54">
                  <c:v>0.38138781546052386</c:v>
                </c:pt>
                <c:pt idx="55">
                  <c:v>0.386668116802849</c:v>
                </c:pt>
                <c:pt idx="56">
                  <c:v>0.3910426939754557</c:v>
                </c:pt>
                <c:pt idx="57">
                  <c:v>0.3944793309078888</c:v>
                </c:pt>
                <c:pt idx="58">
                  <c:v>0.3969525474770117</c:v>
                </c:pt>
                <c:pt idx="59">
                  <c:v>0.398443914094764</c:v>
                </c:pt>
                <c:pt idx="60">
                  <c:v>0.3989422804014327</c:v>
                </c:pt>
                <c:pt idx="61">
                  <c:v>0.3984439140947641</c:v>
                </c:pt>
                <c:pt idx="62">
                  <c:v>0.39695254747701186</c:v>
                </c:pt>
                <c:pt idx="63">
                  <c:v>0.39447933090788906</c:v>
                </c:pt>
                <c:pt idx="64">
                  <c:v>0.39104269397545605</c:v>
                </c:pt>
                <c:pt idx="65">
                  <c:v>0.38666811680284946</c:v>
                </c:pt>
                <c:pt idx="66">
                  <c:v>0.38138781546052436</c:v>
                </c:pt>
                <c:pt idx="67">
                  <c:v>0.3752403469169382</c:v>
                </c:pt>
                <c:pt idx="68">
                  <c:v>0.36827014030332367</c:v>
                </c:pt>
                <c:pt idx="69">
                  <c:v>0.36052696246164834</c:v>
                </c:pt>
                <c:pt idx="70">
                  <c:v>0.3520653267642999</c:v>
                </c:pt>
                <c:pt idx="71">
                  <c:v>0.34294385501938435</c:v>
                </c:pt>
                <c:pt idx="72">
                  <c:v>0.3332246028918001</c:v>
                </c:pt>
                <c:pt idx="73">
                  <c:v>0.32297235966791477</c:v>
                </c:pt>
                <c:pt idx="74">
                  <c:v>0.31225393336676177</c:v>
                </c:pt>
                <c:pt idx="75">
                  <c:v>0.3011374321548049</c:v>
                </c:pt>
                <c:pt idx="76">
                  <c:v>0.28969155276148323</c:v>
                </c:pt>
                <c:pt idx="77">
                  <c:v>0.2779848861309969</c:v>
                </c:pt>
                <c:pt idx="78">
                  <c:v>0.2660852498987553</c:v>
                </c:pt>
                <c:pt idx="79">
                  <c:v>0.25405905646918947</c:v>
                </c:pt>
                <c:pt idx="80">
                  <c:v>0.2419707245191438</c:v>
                </c:pt>
                <c:pt idx="81">
                  <c:v>0.2298821406842335</c:v>
                </c:pt>
                <c:pt idx="82">
                  <c:v>0.21785217703255103</c:v>
                </c:pt>
                <c:pt idx="83">
                  <c:v>0.20593626871997517</c:v>
                </c:pt>
                <c:pt idx="84">
                  <c:v>0.19418605498321337</c:v>
                </c:pt>
                <c:pt idx="85">
                  <c:v>0.18264908538902233</c:v>
                </c:pt>
                <c:pt idx="86">
                  <c:v>0.17136859204780774</c:v>
                </c:pt>
                <c:pt idx="87">
                  <c:v>0.16038332734191996</c:v>
                </c:pt>
                <c:pt idx="88">
                  <c:v>0.1497274656357452</c:v>
                </c:pt>
                <c:pt idx="89">
                  <c:v>0.13943056644536062</c:v>
                </c:pt>
                <c:pt idx="90">
                  <c:v>0.12951759566589202</c:v>
                </c:pt>
                <c:pt idx="91">
                  <c:v>0.12000900069698586</c:v>
                </c:pt>
                <c:pt idx="92">
                  <c:v>0.11092083467945583</c:v>
                </c:pt>
                <c:pt idx="93">
                  <c:v>0.10226492456397825</c:v>
                </c:pt>
                <c:pt idx="94">
                  <c:v>0.09404907737688716</c:v>
                </c:pt>
                <c:pt idx="95">
                  <c:v>0.08627731882651171</c:v>
                </c:pt>
                <c:pt idx="96">
                  <c:v>0.07895015830089434</c:v>
                </c:pt>
                <c:pt idx="97">
                  <c:v>0.07206487433621817</c:v>
                </c:pt>
                <c:pt idx="98">
                  <c:v>0.06561581477467673</c:v>
                </c:pt>
                <c:pt idx="99">
                  <c:v>0.05959470606881621</c:v>
                </c:pt>
                <c:pt idx="100">
                  <c:v>0.05399096651318817</c:v>
                </c:pt>
                <c:pt idx="101">
                  <c:v>0.048792018579182875</c:v>
                </c:pt>
                <c:pt idx="102">
                  <c:v>0.04398359598042731</c:v>
                </c:pt>
                <c:pt idx="103">
                  <c:v>0.03955004158937033</c:v>
                </c:pt>
                <c:pt idx="104">
                  <c:v>0.03547459284623157</c:v>
                </c:pt>
                <c:pt idx="105">
                  <c:v>0.03173965183566755</c:v>
                </c:pt>
                <c:pt idx="106">
                  <c:v>0.028327037741601297</c:v>
                </c:pt>
                <c:pt idx="107">
                  <c:v>0.025218219915194514</c:v>
                </c:pt>
                <c:pt idx="108">
                  <c:v>0.022394530294843017</c:v>
                </c:pt>
                <c:pt idx="109">
                  <c:v>0.01983735439179544</c:v>
                </c:pt>
                <c:pt idx="110">
                  <c:v>0.017528300493568655</c:v>
                </c:pt>
                <c:pt idx="111">
                  <c:v>0.015449347134395285</c:v>
                </c:pt>
                <c:pt idx="112">
                  <c:v>0.013582969233685722</c:v>
                </c:pt>
                <c:pt idx="113">
                  <c:v>0.01191224360760528</c:v>
                </c:pt>
                <c:pt idx="114">
                  <c:v>0.010420934814422692</c:v>
                </c:pt>
                <c:pt idx="115">
                  <c:v>0.009093562501591143</c:v>
                </c:pt>
                <c:pt idx="116">
                  <c:v>0.007915451582980045</c:v>
                </c:pt>
                <c:pt idx="117">
                  <c:v>0.006872766690614051</c:v>
                </c:pt>
                <c:pt idx="118">
                  <c:v>0.005952532419775922</c:v>
                </c:pt>
                <c:pt idx="119">
                  <c:v>0.0051426409230540026</c:v>
                </c:pt>
                <c:pt idx="120">
                  <c:v>0.0044318484119380665</c:v>
                </c:pt>
              </c:numCache>
            </c:numRef>
          </c:xVal>
          <c:yVal>
            <c:numRef>
              <c:f>Sheet1!$C$15:$C$135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-2.9000000000000004</c:v>
                </c:pt>
                <c:pt idx="3">
                  <c:v>-2.8500000000000005</c:v>
                </c:pt>
                <c:pt idx="4">
                  <c:v>-2.8000000000000007</c:v>
                </c:pt>
                <c:pt idx="5">
                  <c:v>-2.750000000000001</c:v>
                </c:pt>
                <c:pt idx="6">
                  <c:v>-2.700000000000001</c:v>
                </c:pt>
                <c:pt idx="7">
                  <c:v>-2.6500000000000012</c:v>
                </c:pt>
                <c:pt idx="8">
                  <c:v>-2.6000000000000014</c:v>
                </c:pt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-2.200000000000003</c:v>
                </c:pt>
                <c:pt idx="17">
                  <c:v>-2.150000000000003</c:v>
                </c:pt>
                <c:pt idx="18">
                  <c:v>-2.100000000000003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</c:v>
                </c:pt>
                <c:pt idx="31">
                  <c:v>-1.450000000000003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-1.300000000000003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</c:v>
                </c:pt>
                <c:pt idx="42">
                  <c:v>-0.9000000000000026</c:v>
                </c:pt>
                <c:pt idx="43">
                  <c:v>-0.8500000000000025</c:v>
                </c:pt>
                <c:pt idx="44">
                  <c:v>-0.8000000000000025</c:v>
                </c:pt>
                <c:pt idx="45">
                  <c:v>-0.7500000000000024</c:v>
                </c:pt>
                <c:pt idx="46">
                  <c:v>-0.7000000000000024</c:v>
                </c:pt>
                <c:pt idx="47">
                  <c:v>-0.6500000000000024</c:v>
                </c:pt>
                <c:pt idx="48">
                  <c:v>-0.6000000000000023</c:v>
                </c:pt>
                <c:pt idx="49">
                  <c:v>-0.5500000000000023</c:v>
                </c:pt>
                <c:pt idx="50">
                  <c:v>-0.5000000000000022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-0.2500000000000023</c:v>
                </c:pt>
                <c:pt idx="56">
                  <c:v>-0.2000000000000023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-0.05000000000000229</c:v>
                </c:pt>
                <c:pt idx="60">
                  <c:v>-2.2898349882893854E-15</c:v>
                </c:pt>
                <c:pt idx="61">
                  <c:v>0.04999999999999771</c:v>
                </c:pt>
                <c:pt idx="62">
                  <c:v>0.09999999999999772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</c:v>
                </c:pt>
                <c:pt idx="67">
                  <c:v>0.3499999999999977</c:v>
                </c:pt>
                <c:pt idx="68">
                  <c:v>0.3999999999999977</c:v>
                </c:pt>
                <c:pt idx="69">
                  <c:v>0.4499999999999977</c:v>
                </c:pt>
                <c:pt idx="70">
                  <c:v>0.49999999999999767</c:v>
                </c:pt>
                <c:pt idx="71">
                  <c:v>0.5499999999999977</c:v>
                </c:pt>
                <c:pt idx="72">
                  <c:v>0.5999999999999978</c:v>
                </c:pt>
                <c:pt idx="73">
                  <c:v>0.6499999999999978</c:v>
                </c:pt>
                <c:pt idx="74">
                  <c:v>0.6999999999999978</c:v>
                </c:pt>
                <c:pt idx="75">
                  <c:v>0.7499999999999979</c:v>
                </c:pt>
                <c:pt idx="76">
                  <c:v>0.7999999999999979</c:v>
                </c:pt>
                <c:pt idx="77">
                  <c:v>0.849999999999998</c:v>
                </c:pt>
                <c:pt idx="78">
                  <c:v>0.899999999999998</c:v>
                </c:pt>
                <c:pt idx="79">
                  <c:v>0.9499999999999981</c:v>
                </c:pt>
                <c:pt idx="80">
                  <c:v>0.9999999999999981</c:v>
                </c:pt>
                <c:pt idx="81">
                  <c:v>1.049999999999998</c:v>
                </c:pt>
                <c:pt idx="82">
                  <c:v>1.099999999999998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1.999999999999999</c:v>
                </c:pt>
                <c:pt idx="101">
                  <c:v>2.049999999999999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2.349999999999998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</c:v>
                </c:pt>
                <c:pt idx="112">
                  <c:v>2.599999999999997</c:v>
                </c:pt>
                <c:pt idx="113">
                  <c:v>2.649999999999997</c:v>
                </c:pt>
                <c:pt idx="114">
                  <c:v>2.6999999999999966</c:v>
                </c:pt>
                <c:pt idx="115">
                  <c:v>2.7499999999999964</c:v>
                </c:pt>
                <c:pt idx="116">
                  <c:v>2.7999999999999963</c:v>
                </c:pt>
                <c:pt idx="117">
                  <c:v>2.849999999999996</c:v>
                </c:pt>
                <c:pt idx="118">
                  <c:v>2.899999999999996</c:v>
                </c:pt>
                <c:pt idx="119">
                  <c:v>2.9499999999999957</c:v>
                </c:pt>
                <c:pt idx="120">
                  <c:v>2.9999999999999956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Sheet1!$F$15:$F$135</c:f>
              <c:numCache>
                <c:ptCount val="121"/>
                <c:pt idx="9">
                  <c:v>0.5005852392927301</c:v>
                </c:pt>
                <c:pt idx="10">
                  <c:v>0.5009986523964876</c:v>
                </c:pt>
                <c:pt idx="11">
                  <c:v>0.5015046776939021</c:v>
                </c:pt>
                <c:pt idx="12">
                  <c:v>0.5021210646700525</c:v>
                </c:pt>
                <c:pt idx="13">
                  <c:v>0.5028682365619438</c:v>
                </c:pt>
                <c:pt idx="14">
                  <c:v>0.5037695287054584</c:v>
                </c:pt>
                <c:pt idx="15">
                  <c:v>0.50485141161735</c:v>
                </c:pt>
                <c:pt idx="16">
                  <c:v>0.5061436886430252</c:v>
                </c:pt>
                <c:pt idx="17">
                  <c:v>0.5076796565201174</c:v>
                </c:pt>
                <c:pt idx="18">
                  <c:v>0.5094962158454059</c:v>
                </c:pt>
                <c:pt idx="19">
                  <c:v>0.5116339172752155</c:v>
                </c:pt>
                <c:pt idx="20">
                  <c:v>0.5141369284331625</c:v>
                </c:pt>
                <c:pt idx="21">
                  <c:v>0.5170529060463467</c:v>
                </c:pt>
                <c:pt idx="22">
                  <c:v>0.5204327578862978</c:v>
                </c:pt>
                <c:pt idx="23">
                  <c:v>0.5243302797556328</c:v>
                </c:pt>
                <c:pt idx="24">
                  <c:v>0.5288016541278896</c:v>
                </c:pt>
                <c:pt idx="25">
                  <c:v>0.533904799193045</c:v>
                </c:pt>
                <c:pt idx="26">
                  <c:v>0.5396985600386129</c:v>
                </c:pt>
                <c:pt idx="27">
                  <c:v>0.5462417375297409</c:v>
                </c:pt>
                <c:pt idx="28">
                  <c:v>0.5535919551283952</c:v>
                </c:pt>
                <c:pt idx="29">
                  <c:v>0.5618043693559276</c:v>
                </c:pt>
                <c:pt idx="30">
                  <c:v>0.5709302357523496</c:v>
                </c:pt>
                <c:pt idx="31">
                  <c:v>0.5810153488672285</c:v>
                </c:pt>
                <c:pt idx="32">
                  <c:v>0.592098381829319</c:v>
                </c:pt>
                <c:pt idx="33">
                  <c:v>0.6042091581359575</c:v>
                </c:pt>
                <c:pt idx="34">
                  <c:v>0.6173668951888878</c:v>
                </c:pt>
                <c:pt idx="35">
                  <c:v>0.6315784654584302</c:v>
                </c:pt>
                <c:pt idx="36">
                  <c:v>0.6468367266407059</c:v>
                </c:pt>
                <c:pt idx="37">
                  <c:v>0.6631189764358979</c:v>
                </c:pt>
                <c:pt idx="38">
                  <c:v>0.6803855902844691</c:v>
                </c:pt>
                <c:pt idx="39">
                  <c:v>0.6985789012490915</c:v>
                </c:pt>
                <c:pt idx="40">
                  <c:v>0.7176223799694232</c:v>
                </c:pt>
                <c:pt idx="41">
                  <c:v>0.7374201690608191</c:v>
                </c:pt>
                <c:pt idx="42">
                  <c:v>0.7578570203790489</c:v>
                </c:pt>
                <c:pt idx="43">
                  <c:v>0.7787986752343974</c:v>
                </c:pt>
                <c:pt idx="44">
                  <c:v>0.8000927170242643</c:v>
                </c:pt>
                <c:pt idx="45">
                  <c:v>0.8215699130936228</c:v>
                </c:pt>
                <c:pt idx="46">
                  <c:v>0.8430460482724154</c:v>
                </c:pt>
                <c:pt idx="47">
                  <c:v>0.8643242369308031</c:v>
                </c:pt>
                <c:pt idx="48">
                  <c:v>0.8851976840834088</c:v>
                </c:pt>
                <c:pt idx="49">
                  <c:v>0.9054528496821214</c:v>
                </c:pt>
                <c:pt idx="50">
                  <c:v>0.9248729544312349</c:v>
                </c:pt>
                <c:pt idx="51">
                  <c:v>0.9432417509238316</c:v>
                </c:pt>
                <c:pt idx="52">
                  <c:v>0.9603474713039959</c:v>
                </c:pt>
                <c:pt idx="53">
                  <c:v>0.9759868526253906</c:v>
                </c:pt>
                <c:pt idx="54">
                  <c:v>0.9899691341391966</c:v>
                </c:pt>
                <c:pt idx="55">
                  <c:v>1.0021199173254232</c:v>
                </c:pt>
                <c:pt idx="56">
                  <c:v>1.0122847798627843</c:v>
                </c:pt>
                <c:pt idx="57">
                  <c:v>1.0203325390353735</c:v>
                </c:pt>
                <c:pt idx="58">
                  <c:v>1.0261580682491895</c:v>
                </c:pt>
                <c:pt idx="59">
                  <c:v>1.0296845821533689</c:v>
                </c:pt>
                <c:pt idx="60">
                  <c:v>1.0308653209366763</c:v>
                </c:pt>
                <c:pt idx="61">
                  <c:v>1.029684582153369</c:v>
                </c:pt>
                <c:pt idx="62">
                  <c:v>1.02615806824919</c:v>
                </c:pt>
                <c:pt idx="63">
                  <c:v>1.0203325390353744</c:v>
                </c:pt>
                <c:pt idx="64">
                  <c:v>1.0122847798627852</c:v>
                </c:pt>
                <c:pt idx="65">
                  <c:v>1.002119917325424</c:v>
                </c:pt>
                <c:pt idx="66">
                  <c:v>0.9899691341391977</c:v>
                </c:pt>
                <c:pt idx="67">
                  <c:v>0.975986852625392</c:v>
                </c:pt>
                <c:pt idx="68">
                  <c:v>0.9603474713039974</c:v>
                </c:pt>
                <c:pt idx="69">
                  <c:v>0.9432417509238331</c:v>
                </c:pt>
                <c:pt idx="70">
                  <c:v>0.9248729544312366</c:v>
                </c:pt>
                <c:pt idx="71">
                  <c:v>0.9054528496821233</c:v>
                </c:pt>
                <c:pt idx="72">
                  <c:v>0.8851976840834106</c:v>
                </c:pt>
                <c:pt idx="73">
                  <c:v>0.864324236930805</c:v>
                </c:pt>
                <c:pt idx="74">
                  <c:v>0.8430460482724172</c:v>
                </c:pt>
                <c:pt idx="75">
                  <c:v>0.8215699130936248</c:v>
                </c:pt>
                <c:pt idx="76">
                  <c:v>0.8000927170242662</c:v>
                </c:pt>
                <c:pt idx="77">
                  <c:v>0.7787986752343992</c:v>
                </c:pt>
                <c:pt idx="78">
                  <c:v>0.7578570203790509</c:v>
                </c:pt>
                <c:pt idx="79">
                  <c:v>0.7374201690608209</c:v>
                </c:pt>
                <c:pt idx="80">
                  <c:v>0.717622379969425</c:v>
                </c:pt>
                <c:pt idx="81">
                  <c:v>0.6985789012490933</c:v>
                </c:pt>
                <c:pt idx="82">
                  <c:v>0.6803855902844709</c:v>
                </c:pt>
                <c:pt idx="83">
                  <c:v>0.6631189764358995</c:v>
                </c:pt>
                <c:pt idx="84">
                  <c:v>0.6468367266407073</c:v>
                </c:pt>
                <c:pt idx="85">
                  <c:v>0.6315784654584315</c:v>
                </c:pt>
                <c:pt idx="86">
                  <c:v>0.6173668951888891</c:v>
                </c:pt>
                <c:pt idx="87">
                  <c:v>0.6042091581359587</c:v>
                </c:pt>
                <c:pt idx="88">
                  <c:v>0.5920983818293201</c:v>
                </c:pt>
                <c:pt idx="89">
                  <c:v>0.5810153488672294</c:v>
                </c:pt>
                <c:pt idx="90">
                  <c:v>0.5709302357523505</c:v>
                </c:pt>
                <c:pt idx="91">
                  <c:v>0.5618043693559285</c:v>
                </c:pt>
                <c:pt idx="92">
                  <c:v>0.5535919551283959</c:v>
                </c:pt>
                <c:pt idx="93">
                  <c:v>0.5462417375297415</c:v>
                </c:pt>
                <c:pt idx="94">
                  <c:v>0.5396985600386135</c:v>
                </c:pt>
                <c:pt idx="95">
                  <c:v>0.5339047991930456</c:v>
                </c:pt>
                <c:pt idx="96">
                  <c:v>0.52880165412789</c:v>
                </c:pt>
                <c:pt idx="97">
                  <c:v>0.5243302797556332</c:v>
                </c:pt>
                <c:pt idx="98">
                  <c:v>0.5204327578862982</c:v>
                </c:pt>
                <c:pt idx="99">
                  <c:v>0.517052906046347</c:v>
                </c:pt>
                <c:pt idx="100">
                  <c:v>0.5141369284331627</c:v>
                </c:pt>
                <c:pt idx="101">
                  <c:v>0.5116339172752157</c:v>
                </c:pt>
                <c:pt idx="102">
                  <c:v>0.509496215845406</c:v>
                </c:pt>
                <c:pt idx="103">
                  <c:v>0.5076796565201175</c:v>
                </c:pt>
                <c:pt idx="104">
                  <c:v>0.5061436886430253</c:v>
                </c:pt>
                <c:pt idx="105">
                  <c:v>0.5048514116173501</c:v>
                </c:pt>
                <c:pt idx="106">
                  <c:v>0.5037695287054584</c:v>
                </c:pt>
                <c:pt idx="107">
                  <c:v>0.5028682365619439</c:v>
                </c:pt>
                <c:pt idx="108">
                  <c:v>0.5021210646700526</c:v>
                </c:pt>
                <c:pt idx="109">
                  <c:v>0.5015046776939021</c:v>
                </c:pt>
                <c:pt idx="110">
                  <c:v>0.5009986523964876</c:v>
                </c:pt>
                <c:pt idx="111">
                  <c:v>0.5005852392927301</c:v>
                </c:pt>
              </c:numCache>
            </c:numRef>
          </c:xVal>
          <c:yVal>
            <c:numRef>
              <c:f>Sheet1!$G$15:$G$135</c:f>
              <c:numCache>
                <c:ptCount val="121"/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-2.200000000000003</c:v>
                </c:pt>
                <c:pt idx="17">
                  <c:v>-2.150000000000003</c:v>
                </c:pt>
                <c:pt idx="18">
                  <c:v>-2.100000000000003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</c:v>
                </c:pt>
                <c:pt idx="31">
                  <c:v>-1.450000000000003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-1.300000000000003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</c:v>
                </c:pt>
                <c:pt idx="42">
                  <c:v>-0.9000000000000026</c:v>
                </c:pt>
                <c:pt idx="43">
                  <c:v>-0.8500000000000025</c:v>
                </c:pt>
                <c:pt idx="44">
                  <c:v>-0.8000000000000025</c:v>
                </c:pt>
                <c:pt idx="45">
                  <c:v>-0.7500000000000024</c:v>
                </c:pt>
                <c:pt idx="46">
                  <c:v>-0.7000000000000024</c:v>
                </c:pt>
                <c:pt idx="47">
                  <c:v>-0.6500000000000024</c:v>
                </c:pt>
                <c:pt idx="48">
                  <c:v>-0.6000000000000023</c:v>
                </c:pt>
                <c:pt idx="49">
                  <c:v>-0.5500000000000023</c:v>
                </c:pt>
                <c:pt idx="50">
                  <c:v>-0.5000000000000022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-0.2500000000000023</c:v>
                </c:pt>
                <c:pt idx="56">
                  <c:v>-0.2000000000000023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-0.05000000000000229</c:v>
                </c:pt>
                <c:pt idx="60">
                  <c:v>-2.2898349882893854E-15</c:v>
                </c:pt>
                <c:pt idx="61">
                  <c:v>0.04999999999999771</c:v>
                </c:pt>
                <c:pt idx="62">
                  <c:v>0.09999999999999772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</c:v>
                </c:pt>
                <c:pt idx="67">
                  <c:v>0.3499999999999977</c:v>
                </c:pt>
                <c:pt idx="68">
                  <c:v>0.3999999999999977</c:v>
                </c:pt>
                <c:pt idx="69">
                  <c:v>0.4499999999999977</c:v>
                </c:pt>
                <c:pt idx="70">
                  <c:v>0.49999999999999767</c:v>
                </c:pt>
                <c:pt idx="71">
                  <c:v>0.5499999999999977</c:v>
                </c:pt>
                <c:pt idx="72">
                  <c:v>0.5999999999999978</c:v>
                </c:pt>
                <c:pt idx="73">
                  <c:v>0.6499999999999978</c:v>
                </c:pt>
                <c:pt idx="74">
                  <c:v>0.6999999999999978</c:v>
                </c:pt>
                <c:pt idx="75">
                  <c:v>0.7499999999999979</c:v>
                </c:pt>
                <c:pt idx="76">
                  <c:v>0.7999999999999979</c:v>
                </c:pt>
                <c:pt idx="77">
                  <c:v>0.849999999999998</c:v>
                </c:pt>
                <c:pt idx="78">
                  <c:v>0.899999999999998</c:v>
                </c:pt>
                <c:pt idx="79">
                  <c:v>0.9499999999999981</c:v>
                </c:pt>
                <c:pt idx="80">
                  <c:v>0.9999999999999981</c:v>
                </c:pt>
                <c:pt idx="81">
                  <c:v>1.049999999999998</c:v>
                </c:pt>
                <c:pt idx="82">
                  <c:v>1.099999999999998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1.999999999999999</c:v>
                </c:pt>
                <c:pt idx="101">
                  <c:v>2.049999999999999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2.349999999999998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Sheet1!$J$39:$J$111</c:f>
              <c:numCache>
                <c:ptCount val="73"/>
                <c:pt idx="0">
                  <c:v>1.1382517349565728</c:v>
                </c:pt>
                <c:pt idx="1">
                  <c:v>1.1403167896357527</c:v>
                </c:pt>
                <c:pt idx="2">
                  <c:v>1.142875487211025</c:v>
                </c:pt>
                <c:pt idx="3">
                  <c:v>1.146021258439328</c:v>
                </c:pt>
                <c:pt idx="4">
                  <c:v>1.1498586309763386</c:v>
                </c:pt>
                <c:pt idx="5">
                  <c:v>1.1545028771940715</c:v>
                </c:pt>
                <c:pt idx="6">
                  <c:v>1.1600791550926235</c:v>
                </c:pt>
                <c:pt idx="7">
                  <c:v>1.1667210542979654</c:v>
                </c:pt>
                <c:pt idx="8">
                  <c:v>1.1745684694261918</c:v>
                </c:pt>
                <c:pt idx="9">
                  <c:v>1.183764740662788</c:v>
                </c:pt>
                <c:pt idx="10">
                  <c:v>1.1944530267807056</c:v>
                </c:pt>
                <c:pt idx="11">
                  <c:v>1.2067719090581848</c:v>
                </c:pt>
                <c:pt idx="12">
                  <c:v>1.2208502651253221</c:v>
                </c:pt>
                <c:pt idx="13">
                  <c:v>1.236801498464946</c:v>
                </c:pt>
                <c:pt idx="14">
                  <c:v>1.2547172602016639</c:v>
                </c:pt>
                <c:pt idx="15">
                  <c:v>1.2746608523141945</c:v>
                </c:pt>
                <c:pt idx="16">
                  <c:v>1.2966605522579229</c:v>
                </c:pt>
                <c:pt idx="17">
                  <c:v>1.320703144470328</c:v>
                </c:pt>
                <c:pt idx="18">
                  <c:v>1.3467279803798278</c:v>
                </c:pt>
                <c:pt idx="19">
                  <c:v>1.3746219114025677</c:v>
                </c:pt>
                <c:pt idx="20">
                  <c:v>1.4042154453966642</c:v>
                </c:pt>
                <c:pt idx="21">
                  <c:v>1.4352804632517113</c:v>
                </c:pt>
                <c:pt idx="22">
                  <c:v>1.4675297968601062</c:v>
                </c:pt>
                <c:pt idx="23">
                  <c:v>1.5006189121129014</c:v>
                </c:pt>
                <c:pt idx="24">
                  <c:v>1.5341498618019136</c:v>
                </c:pt>
                <c:pt idx="25">
                  <c:v>1.5676775760671773</c:v>
                </c:pt>
                <c:pt idx="26">
                  <c:v>1.6007184466205127</c:v>
                </c:pt>
                <c:pt idx="27">
                  <c:v>1.6327610411946822</c:v>
                </c:pt>
                <c:pt idx="28">
                  <c:v>1.6632786634739287</c:v>
                </c:pt>
                <c:pt idx="29">
                  <c:v>1.6917433588449304</c:v>
                </c:pt>
                <c:pt idx="30">
                  <c:v>1.717640865543841</c:v>
                </c:pt>
                <c:pt idx="31">
                  <c:v>1.7404859316266794</c:v>
                </c:pt>
                <c:pt idx="32">
                  <c:v>1.7598373670916643</c:v>
                </c:pt>
                <c:pt idx="33">
                  <c:v>1.775312182274758</c:v>
                </c:pt>
                <c:pt idx="34">
                  <c:v>1.7865981811065756</c:v>
                </c:pt>
                <c:pt idx="35">
                  <c:v>1.793464431367246</c:v>
                </c:pt>
                <c:pt idx="36">
                  <c:v>1.7957691216057308</c:v>
                </c:pt>
                <c:pt idx="37">
                  <c:v>1.7934644313672465</c:v>
                </c:pt>
                <c:pt idx="38">
                  <c:v>1.7865981811065765</c:v>
                </c:pt>
                <c:pt idx="39">
                  <c:v>1.775312182274759</c:v>
                </c:pt>
                <c:pt idx="40">
                  <c:v>1.7598373670916656</c:v>
                </c:pt>
                <c:pt idx="41">
                  <c:v>1.7404859316266812</c:v>
                </c:pt>
                <c:pt idx="42">
                  <c:v>1.7176408655438433</c:v>
                </c:pt>
                <c:pt idx="43">
                  <c:v>1.691743358844933</c:v>
                </c:pt>
                <c:pt idx="44">
                  <c:v>1.6632786634739314</c:v>
                </c:pt>
                <c:pt idx="45">
                  <c:v>1.6327610411946853</c:v>
                </c:pt>
                <c:pt idx="46">
                  <c:v>1.6007184466205155</c:v>
                </c:pt>
                <c:pt idx="47">
                  <c:v>1.5676775760671802</c:v>
                </c:pt>
                <c:pt idx="48">
                  <c:v>1.5341498618019167</c:v>
                </c:pt>
                <c:pt idx="49">
                  <c:v>1.5006189121129045</c:v>
                </c:pt>
                <c:pt idx="50">
                  <c:v>1.4675297968601093</c:v>
                </c:pt>
                <c:pt idx="51">
                  <c:v>1.4352804632517142</c:v>
                </c:pt>
                <c:pt idx="52">
                  <c:v>1.4042154453966669</c:v>
                </c:pt>
                <c:pt idx="53">
                  <c:v>1.3746219114025704</c:v>
                </c:pt>
                <c:pt idx="54">
                  <c:v>1.3467279803798302</c:v>
                </c:pt>
                <c:pt idx="55">
                  <c:v>1.3207031444703303</c:v>
                </c:pt>
                <c:pt idx="56">
                  <c:v>1.296660552257925</c:v>
                </c:pt>
                <c:pt idx="57">
                  <c:v>1.2746608523141965</c:v>
                </c:pt>
                <c:pt idx="58">
                  <c:v>1.2547172602016656</c:v>
                </c:pt>
                <c:pt idx="59">
                  <c:v>1.2368014984649476</c:v>
                </c:pt>
                <c:pt idx="60">
                  <c:v>1.2208502651253237</c:v>
                </c:pt>
                <c:pt idx="61">
                  <c:v>1.206771909058186</c:v>
                </c:pt>
                <c:pt idx="62">
                  <c:v>1.1944530267807068</c:v>
                </c:pt>
                <c:pt idx="63">
                  <c:v>1.1837647406627891</c:v>
                </c:pt>
                <c:pt idx="64">
                  <c:v>1.1745684694261924</c:v>
                </c:pt>
                <c:pt idx="65">
                  <c:v>1.166721054297966</c:v>
                </c:pt>
                <c:pt idx="66">
                  <c:v>1.1600791550926242</c:v>
                </c:pt>
                <c:pt idx="67">
                  <c:v>1.154502877194072</c:v>
                </c:pt>
                <c:pt idx="68">
                  <c:v>1.1498586309763388</c:v>
                </c:pt>
                <c:pt idx="69">
                  <c:v>1.1460212584393281</c:v>
                </c:pt>
                <c:pt idx="70">
                  <c:v>1.1428754872110252</c:v>
                </c:pt>
                <c:pt idx="71">
                  <c:v>1.140316789635753</c:v>
                </c:pt>
                <c:pt idx="72">
                  <c:v>1.138251734956573</c:v>
                </c:pt>
              </c:numCache>
            </c:numRef>
          </c:xVal>
          <c:yVal>
            <c:numRef>
              <c:f>Sheet1!$K$39:$K$111</c:f>
              <c:numCache>
                <c:ptCount val="73"/>
                <c:pt idx="0">
                  <c:v>-1.8000000000000034</c:v>
                </c:pt>
                <c:pt idx="1">
                  <c:v>-1.7500000000000033</c:v>
                </c:pt>
                <c:pt idx="2">
                  <c:v>-1.7000000000000033</c:v>
                </c:pt>
                <c:pt idx="3">
                  <c:v>-1.6500000000000032</c:v>
                </c:pt>
                <c:pt idx="4">
                  <c:v>-1.6000000000000032</c:v>
                </c:pt>
                <c:pt idx="5">
                  <c:v>-1.5500000000000032</c:v>
                </c:pt>
                <c:pt idx="6">
                  <c:v>-1.500000000000003</c:v>
                </c:pt>
                <c:pt idx="7">
                  <c:v>-1.450000000000003</c:v>
                </c:pt>
                <c:pt idx="8">
                  <c:v>-1.400000000000003</c:v>
                </c:pt>
                <c:pt idx="9">
                  <c:v>-1.350000000000003</c:v>
                </c:pt>
                <c:pt idx="10">
                  <c:v>-1.300000000000003</c:v>
                </c:pt>
                <c:pt idx="11">
                  <c:v>-1.2500000000000029</c:v>
                </c:pt>
                <c:pt idx="12">
                  <c:v>-1.2000000000000028</c:v>
                </c:pt>
                <c:pt idx="13">
                  <c:v>-1.1500000000000028</c:v>
                </c:pt>
                <c:pt idx="14">
                  <c:v>-1.1000000000000028</c:v>
                </c:pt>
                <c:pt idx="15">
                  <c:v>-1.0500000000000027</c:v>
                </c:pt>
                <c:pt idx="16">
                  <c:v>-1.0000000000000027</c:v>
                </c:pt>
                <c:pt idx="17">
                  <c:v>-0.9500000000000026</c:v>
                </c:pt>
                <c:pt idx="18">
                  <c:v>-0.9000000000000026</c:v>
                </c:pt>
                <c:pt idx="19">
                  <c:v>-0.8500000000000025</c:v>
                </c:pt>
                <c:pt idx="20">
                  <c:v>-0.8000000000000025</c:v>
                </c:pt>
                <c:pt idx="21">
                  <c:v>-0.7500000000000024</c:v>
                </c:pt>
                <c:pt idx="22">
                  <c:v>-0.7000000000000024</c:v>
                </c:pt>
                <c:pt idx="23">
                  <c:v>-0.6500000000000024</c:v>
                </c:pt>
                <c:pt idx="24">
                  <c:v>-0.6000000000000023</c:v>
                </c:pt>
                <c:pt idx="25">
                  <c:v>-0.5500000000000023</c:v>
                </c:pt>
                <c:pt idx="26">
                  <c:v>-0.5000000000000022</c:v>
                </c:pt>
                <c:pt idx="27">
                  <c:v>-0.45000000000000223</c:v>
                </c:pt>
                <c:pt idx="28">
                  <c:v>-0.40000000000000224</c:v>
                </c:pt>
                <c:pt idx="29">
                  <c:v>-0.35000000000000225</c:v>
                </c:pt>
                <c:pt idx="30">
                  <c:v>-0.30000000000000226</c:v>
                </c:pt>
                <c:pt idx="31">
                  <c:v>-0.2500000000000023</c:v>
                </c:pt>
                <c:pt idx="32">
                  <c:v>-0.2000000000000023</c:v>
                </c:pt>
                <c:pt idx="33">
                  <c:v>-0.1500000000000023</c:v>
                </c:pt>
                <c:pt idx="34">
                  <c:v>-0.1000000000000023</c:v>
                </c:pt>
                <c:pt idx="35">
                  <c:v>-0.05000000000000229</c:v>
                </c:pt>
                <c:pt idx="36">
                  <c:v>-2.2898349882893854E-15</c:v>
                </c:pt>
                <c:pt idx="37">
                  <c:v>0.04999999999999771</c:v>
                </c:pt>
                <c:pt idx="38">
                  <c:v>0.09999999999999772</c:v>
                </c:pt>
                <c:pt idx="39">
                  <c:v>0.14999999999999772</c:v>
                </c:pt>
                <c:pt idx="40">
                  <c:v>0.19999999999999774</c:v>
                </c:pt>
                <c:pt idx="41">
                  <c:v>0.24999999999999772</c:v>
                </c:pt>
                <c:pt idx="42">
                  <c:v>0.2999999999999977</c:v>
                </c:pt>
                <c:pt idx="43">
                  <c:v>0.3499999999999977</c:v>
                </c:pt>
                <c:pt idx="44">
                  <c:v>0.3999999999999977</c:v>
                </c:pt>
                <c:pt idx="45">
                  <c:v>0.4499999999999977</c:v>
                </c:pt>
                <c:pt idx="46">
                  <c:v>0.49999999999999767</c:v>
                </c:pt>
                <c:pt idx="47">
                  <c:v>0.5499999999999977</c:v>
                </c:pt>
                <c:pt idx="48">
                  <c:v>0.5999999999999978</c:v>
                </c:pt>
                <c:pt idx="49">
                  <c:v>0.6499999999999978</c:v>
                </c:pt>
                <c:pt idx="50">
                  <c:v>0.6999999999999978</c:v>
                </c:pt>
                <c:pt idx="51">
                  <c:v>0.7499999999999979</c:v>
                </c:pt>
                <c:pt idx="52">
                  <c:v>0.7999999999999979</c:v>
                </c:pt>
                <c:pt idx="53">
                  <c:v>0.849999999999998</c:v>
                </c:pt>
                <c:pt idx="54">
                  <c:v>0.899999999999998</c:v>
                </c:pt>
                <c:pt idx="55">
                  <c:v>0.9499999999999981</c:v>
                </c:pt>
                <c:pt idx="56">
                  <c:v>0.9999999999999981</c:v>
                </c:pt>
                <c:pt idx="57">
                  <c:v>1.049999999999998</c:v>
                </c:pt>
                <c:pt idx="58">
                  <c:v>1.099999999999998</c:v>
                </c:pt>
                <c:pt idx="59">
                  <c:v>1.1499999999999981</c:v>
                </c:pt>
                <c:pt idx="60">
                  <c:v>1.1999999999999982</c:v>
                </c:pt>
                <c:pt idx="61">
                  <c:v>1.2499999999999982</c:v>
                </c:pt>
                <c:pt idx="62">
                  <c:v>1.2999999999999983</c:v>
                </c:pt>
                <c:pt idx="63">
                  <c:v>1.3499999999999983</c:v>
                </c:pt>
                <c:pt idx="64">
                  <c:v>1.3999999999999984</c:v>
                </c:pt>
                <c:pt idx="65">
                  <c:v>1.4499999999999984</c:v>
                </c:pt>
                <c:pt idx="66">
                  <c:v>1.4999999999999984</c:v>
                </c:pt>
                <c:pt idx="67">
                  <c:v>1.5499999999999985</c:v>
                </c:pt>
                <c:pt idx="68">
                  <c:v>1.5999999999999985</c:v>
                </c:pt>
                <c:pt idx="69">
                  <c:v>1.6499999999999986</c:v>
                </c:pt>
                <c:pt idx="70">
                  <c:v>1.6999999999999986</c:v>
                </c:pt>
                <c:pt idx="71">
                  <c:v>1.7499999999999987</c:v>
                </c:pt>
                <c:pt idx="72">
                  <c:v>1.7999999999999987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Sheet1!$N$45:$N$105</c:f>
              <c:numCache>
                <c:ptCount val="61"/>
                <c:pt idx="0">
                  <c:v>1.9046328184296066</c:v>
                </c:pt>
                <c:pt idx="1">
                  <c:v>1.9076741864452824</c:v>
                </c:pt>
                <c:pt idx="2">
                  <c:v>1.9116000247716904</c:v>
                </c:pt>
                <c:pt idx="3">
                  <c:v>1.9166109912345757</c:v>
                </c:pt>
                <c:pt idx="4">
                  <c:v>1.9229350600731017</c:v>
                </c:pt>
                <c:pt idx="5">
                  <c:v>1.9308257225928673</c:v>
                </c:pt>
                <c:pt idx="6">
                  <c:v>1.940558182195416</c:v>
                </c:pt>
                <c:pt idx="7">
                  <c:v>1.9524231970889325</c:v>
                </c:pt>
                <c:pt idx="8">
                  <c:v>1.9667183072981929</c:v>
                </c:pt>
                <c:pt idx="9">
                  <c:v>1.9837363135665842</c:v>
                </c:pt>
                <c:pt idx="10">
                  <c:v>2.003751054632106</c:v>
                </c:pt>
                <c:pt idx="11">
                  <c:v>2.0270007511550827</c:v>
                </c:pt>
                <c:pt idx="12">
                  <c:v>2.0536694382075176</c:v>
                </c:pt>
                <c:pt idx="13">
                  <c:v>2.083867276359503</c:v>
                </c:pt>
                <c:pt idx="14">
                  <c:v>2.1176107909646404</c:v>
                </c:pt>
                <c:pt idx="15">
                  <c:v>2.1548043129375123</c:v>
                </c:pt>
                <c:pt idx="16">
                  <c:v>2.1952240528772187</c:v>
                </c:pt>
                <c:pt idx="17">
                  <c:v>2.2385063057013435</c:v>
                </c:pt>
                <c:pt idx="18">
                  <c:v>2.2841412315721548</c:v>
                </c:pt>
                <c:pt idx="19">
                  <c:v>2.3314734756708297</c:v>
                </c:pt>
                <c:pt idx="20">
                  <c:v>2.3797105706440154</c:v>
                </c:pt>
                <c:pt idx="21">
                  <c:v>2.4279396214032385</c:v>
                </c:pt>
                <c:pt idx="22">
                  <c:v>2.475152227128694</c:v>
                </c:pt>
                <c:pt idx="23">
                  <c:v>2.5202769883392513</c:v>
                </c:pt>
                <c:pt idx="24">
                  <c:v>2.5622183273893286</c:v>
                </c:pt>
                <c:pt idx="25">
                  <c:v>2.599899775134328</c:v>
                </c:pt>
                <c:pt idx="26">
                  <c:v>2.632309402212376</c:v>
                </c:pt>
                <c:pt idx="27">
                  <c:v>2.658544752526778</c:v>
                </c:pt>
                <c:pt idx="28">
                  <c:v>2.677854509556642</c:v>
                </c:pt>
                <c:pt idx="29">
                  <c:v>2.6896742165597542</c:v>
                </c:pt>
                <c:pt idx="30">
                  <c:v>2.693653682408596</c:v>
                </c:pt>
                <c:pt idx="31">
                  <c:v>2.6896742165597547</c:v>
                </c:pt>
                <c:pt idx="32">
                  <c:v>2.677854509556643</c:v>
                </c:pt>
                <c:pt idx="33">
                  <c:v>2.65854475252678</c:v>
                </c:pt>
                <c:pt idx="34">
                  <c:v>2.6323094022123787</c:v>
                </c:pt>
                <c:pt idx="35">
                  <c:v>2.5998997751343316</c:v>
                </c:pt>
                <c:pt idx="36">
                  <c:v>2.562218327389332</c:v>
                </c:pt>
                <c:pt idx="37">
                  <c:v>2.5202769883392553</c:v>
                </c:pt>
                <c:pt idx="38">
                  <c:v>2.4751522271286985</c:v>
                </c:pt>
                <c:pt idx="39">
                  <c:v>2.427939621403243</c:v>
                </c:pt>
                <c:pt idx="40">
                  <c:v>2.37971057064402</c:v>
                </c:pt>
                <c:pt idx="41">
                  <c:v>2.331473475670834</c:v>
                </c:pt>
                <c:pt idx="42">
                  <c:v>2.2841412315721588</c:v>
                </c:pt>
                <c:pt idx="43">
                  <c:v>2.2385063057013475</c:v>
                </c:pt>
                <c:pt idx="44">
                  <c:v>2.195224052877222</c:v>
                </c:pt>
                <c:pt idx="45">
                  <c:v>2.154804312937516</c:v>
                </c:pt>
                <c:pt idx="46">
                  <c:v>2.1176107909646436</c:v>
                </c:pt>
                <c:pt idx="47">
                  <c:v>2.083867276359506</c:v>
                </c:pt>
                <c:pt idx="48">
                  <c:v>2.0536694382075202</c:v>
                </c:pt>
                <c:pt idx="49">
                  <c:v>2.027000751155085</c:v>
                </c:pt>
                <c:pt idx="50">
                  <c:v>2.0037510546321076</c:v>
                </c:pt>
                <c:pt idx="51">
                  <c:v>1.983736313566586</c:v>
                </c:pt>
                <c:pt idx="52">
                  <c:v>1.9667183072981944</c:v>
                </c:pt>
                <c:pt idx="53">
                  <c:v>1.9524231970889336</c:v>
                </c:pt>
                <c:pt idx="54">
                  <c:v>1.940558182195417</c:v>
                </c:pt>
                <c:pt idx="55">
                  <c:v>1.9308257225928682</c:v>
                </c:pt>
                <c:pt idx="56">
                  <c:v>1.9229350600731023</c:v>
                </c:pt>
                <c:pt idx="57">
                  <c:v>1.9166109912345763</c:v>
                </c:pt>
                <c:pt idx="58">
                  <c:v>1.9116000247716909</c:v>
                </c:pt>
                <c:pt idx="59">
                  <c:v>1.9076741864452826</c:v>
                </c:pt>
                <c:pt idx="60">
                  <c:v>1.9046328184296069</c:v>
                </c:pt>
              </c:numCache>
            </c:numRef>
          </c:xVal>
          <c:yVal>
            <c:numRef>
              <c:f>Sheet1!$O$45:$O$105</c:f>
              <c:numCache>
                <c:ptCount val="61"/>
                <c:pt idx="0">
                  <c:v>-1.500000000000003</c:v>
                </c:pt>
                <c:pt idx="1">
                  <c:v>-1.450000000000003</c:v>
                </c:pt>
                <c:pt idx="2">
                  <c:v>-1.400000000000003</c:v>
                </c:pt>
                <c:pt idx="3">
                  <c:v>-1.350000000000003</c:v>
                </c:pt>
                <c:pt idx="4">
                  <c:v>-1.300000000000003</c:v>
                </c:pt>
                <c:pt idx="5">
                  <c:v>-1.2500000000000029</c:v>
                </c:pt>
                <c:pt idx="6">
                  <c:v>-1.2000000000000028</c:v>
                </c:pt>
                <c:pt idx="7">
                  <c:v>-1.1500000000000028</c:v>
                </c:pt>
                <c:pt idx="8">
                  <c:v>-1.1000000000000028</c:v>
                </c:pt>
                <c:pt idx="9">
                  <c:v>-1.0500000000000027</c:v>
                </c:pt>
                <c:pt idx="10">
                  <c:v>-1.0000000000000027</c:v>
                </c:pt>
                <c:pt idx="11">
                  <c:v>-0.9500000000000026</c:v>
                </c:pt>
                <c:pt idx="12">
                  <c:v>-0.9000000000000026</c:v>
                </c:pt>
                <c:pt idx="13">
                  <c:v>-0.8500000000000025</c:v>
                </c:pt>
                <c:pt idx="14">
                  <c:v>-0.8000000000000025</c:v>
                </c:pt>
                <c:pt idx="15">
                  <c:v>-0.7500000000000024</c:v>
                </c:pt>
                <c:pt idx="16">
                  <c:v>-0.7000000000000024</c:v>
                </c:pt>
                <c:pt idx="17">
                  <c:v>-0.6500000000000024</c:v>
                </c:pt>
                <c:pt idx="18">
                  <c:v>-0.6000000000000023</c:v>
                </c:pt>
                <c:pt idx="19">
                  <c:v>-0.5500000000000023</c:v>
                </c:pt>
                <c:pt idx="20">
                  <c:v>-0.5000000000000022</c:v>
                </c:pt>
                <c:pt idx="21">
                  <c:v>-0.45000000000000223</c:v>
                </c:pt>
                <c:pt idx="22">
                  <c:v>-0.40000000000000224</c:v>
                </c:pt>
                <c:pt idx="23">
                  <c:v>-0.35000000000000225</c:v>
                </c:pt>
                <c:pt idx="24">
                  <c:v>-0.30000000000000226</c:v>
                </c:pt>
                <c:pt idx="25">
                  <c:v>-0.2500000000000023</c:v>
                </c:pt>
                <c:pt idx="26">
                  <c:v>-0.2000000000000023</c:v>
                </c:pt>
                <c:pt idx="27">
                  <c:v>-0.1500000000000023</c:v>
                </c:pt>
                <c:pt idx="28">
                  <c:v>-0.1000000000000023</c:v>
                </c:pt>
                <c:pt idx="29">
                  <c:v>-0.05000000000000229</c:v>
                </c:pt>
                <c:pt idx="30">
                  <c:v>-2.2898349882893854E-15</c:v>
                </c:pt>
                <c:pt idx="31">
                  <c:v>0.04999999999999771</c:v>
                </c:pt>
                <c:pt idx="32">
                  <c:v>0.09999999999999772</c:v>
                </c:pt>
                <c:pt idx="33">
                  <c:v>0.14999999999999772</c:v>
                </c:pt>
                <c:pt idx="34">
                  <c:v>0.19999999999999774</c:v>
                </c:pt>
                <c:pt idx="35">
                  <c:v>0.24999999999999772</c:v>
                </c:pt>
                <c:pt idx="36">
                  <c:v>0.2999999999999977</c:v>
                </c:pt>
                <c:pt idx="37">
                  <c:v>0.3499999999999977</c:v>
                </c:pt>
                <c:pt idx="38">
                  <c:v>0.3999999999999977</c:v>
                </c:pt>
                <c:pt idx="39">
                  <c:v>0.4499999999999977</c:v>
                </c:pt>
                <c:pt idx="40">
                  <c:v>0.49999999999999767</c:v>
                </c:pt>
                <c:pt idx="41">
                  <c:v>0.5499999999999977</c:v>
                </c:pt>
                <c:pt idx="42">
                  <c:v>0.5999999999999978</c:v>
                </c:pt>
                <c:pt idx="43">
                  <c:v>0.6499999999999978</c:v>
                </c:pt>
                <c:pt idx="44">
                  <c:v>0.6999999999999978</c:v>
                </c:pt>
                <c:pt idx="45">
                  <c:v>0.7499999999999979</c:v>
                </c:pt>
                <c:pt idx="46">
                  <c:v>0.7999999999999979</c:v>
                </c:pt>
                <c:pt idx="47">
                  <c:v>0.849999999999998</c:v>
                </c:pt>
                <c:pt idx="48">
                  <c:v>0.899999999999998</c:v>
                </c:pt>
                <c:pt idx="49">
                  <c:v>0.9499999999999981</c:v>
                </c:pt>
                <c:pt idx="50">
                  <c:v>0.9999999999999981</c:v>
                </c:pt>
                <c:pt idx="51">
                  <c:v>1.049999999999998</c:v>
                </c:pt>
                <c:pt idx="52">
                  <c:v>1.099999999999998</c:v>
                </c:pt>
                <c:pt idx="53">
                  <c:v>1.1499999999999981</c:v>
                </c:pt>
                <c:pt idx="54">
                  <c:v>1.1999999999999982</c:v>
                </c:pt>
                <c:pt idx="55">
                  <c:v>1.2499999999999982</c:v>
                </c:pt>
                <c:pt idx="56">
                  <c:v>1.2999999999999983</c:v>
                </c:pt>
                <c:pt idx="57">
                  <c:v>1.3499999999999983</c:v>
                </c:pt>
                <c:pt idx="58">
                  <c:v>1.3999999999999984</c:v>
                </c:pt>
                <c:pt idx="59">
                  <c:v>1.4499999999999984</c:v>
                </c:pt>
                <c:pt idx="60">
                  <c:v>1.4999999999999984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Sheet1!$E$24:$E$126</c:f>
              <c:numCache>
                <c:ptCount val="103"/>
                <c:pt idx="0">
                  <c:v>0.5005852392927301</c:v>
                </c:pt>
                <c:pt idx="1">
                  <c:v>0.5005852392927301</c:v>
                </c:pt>
                <c:pt idx="2">
                  <c:v>0.5005852392927301</c:v>
                </c:pt>
                <c:pt idx="3">
                  <c:v>0.5005852392927301</c:v>
                </c:pt>
                <c:pt idx="4">
                  <c:v>0.5005852392927301</c:v>
                </c:pt>
                <c:pt idx="5">
                  <c:v>0.5005852392927301</c:v>
                </c:pt>
                <c:pt idx="6">
                  <c:v>0.5005852392927301</c:v>
                </c:pt>
                <c:pt idx="7">
                  <c:v>0.5005852392927301</c:v>
                </c:pt>
                <c:pt idx="8">
                  <c:v>0.5005852392927301</c:v>
                </c:pt>
                <c:pt idx="9">
                  <c:v>0.5005852392927301</c:v>
                </c:pt>
                <c:pt idx="10">
                  <c:v>0.5005852392927301</c:v>
                </c:pt>
                <c:pt idx="11">
                  <c:v>0.5005852392927301</c:v>
                </c:pt>
                <c:pt idx="12">
                  <c:v>0.5005852392927301</c:v>
                </c:pt>
                <c:pt idx="13">
                  <c:v>0.5005852392927301</c:v>
                </c:pt>
                <c:pt idx="14">
                  <c:v>0.5005852392927301</c:v>
                </c:pt>
                <c:pt idx="15">
                  <c:v>0.5005852392927301</c:v>
                </c:pt>
                <c:pt idx="16">
                  <c:v>0.5005852392927301</c:v>
                </c:pt>
                <c:pt idx="17">
                  <c:v>0.5005852392927301</c:v>
                </c:pt>
                <c:pt idx="18">
                  <c:v>0.5005852392927301</c:v>
                </c:pt>
                <c:pt idx="19">
                  <c:v>0.5005852392927301</c:v>
                </c:pt>
                <c:pt idx="20">
                  <c:v>0.5005852392927301</c:v>
                </c:pt>
                <c:pt idx="21">
                  <c:v>0.5005852392927301</c:v>
                </c:pt>
                <c:pt idx="22">
                  <c:v>0.5005852392927301</c:v>
                </c:pt>
                <c:pt idx="23">
                  <c:v>0.5005852392927301</c:v>
                </c:pt>
                <c:pt idx="24">
                  <c:v>0.5005852392927301</c:v>
                </c:pt>
                <c:pt idx="25">
                  <c:v>0.5005852392927301</c:v>
                </c:pt>
                <c:pt idx="26">
                  <c:v>0.5005852392927301</c:v>
                </c:pt>
                <c:pt idx="27">
                  <c:v>0.5005852392927301</c:v>
                </c:pt>
                <c:pt idx="28">
                  <c:v>0.5005852392927301</c:v>
                </c:pt>
                <c:pt idx="29">
                  <c:v>0.5005852392927301</c:v>
                </c:pt>
                <c:pt idx="30">
                  <c:v>0.5005852392927301</c:v>
                </c:pt>
                <c:pt idx="31">
                  <c:v>0.5005852392927301</c:v>
                </c:pt>
                <c:pt idx="32">
                  <c:v>0.5005852392927301</c:v>
                </c:pt>
                <c:pt idx="33">
                  <c:v>0.5005852392927301</c:v>
                </c:pt>
                <c:pt idx="34">
                  <c:v>0.5005852392927301</c:v>
                </c:pt>
                <c:pt idx="35">
                  <c:v>0.5005852392927301</c:v>
                </c:pt>
                <c:pt idx="36">
                  <c:v>0.5005852392927301</c:v>
                </c:pt>
                <c:pt idx="37">
                  <c:v>0.5005852392927301</c:v>
                </c:pt>
                <c:pt idx="38">
                  <c:v>0.5005852392927301</c:v>
                </c:pt>
                <c:pt idx="39">
                  <c:v>0.5005852392927301</c:v>
                </c:pt>
                <c:pt idx="40">
                  <c:v>0.5005852392927301</c:v>
                </c:pt>
                <c:pt idx="41">
                  <c:v>0.5005852392927301</c:v>
                </c:pt>
                <c:pt idx="42">
                  <c:v>0.5005852392927301</c:v>
                </c:pt>
                <c:pt idx="43">
                  <c:v>0.5005852392927301</c:v>
                </c:pt>
                <c:pt idx="44">
                  <c:v>0.5005852392927301</c:v>
                </c:pt>
                <c:pt idx="45">
                  <c:v>0.5005852392927301</c:v>
                </c:pt>
                <c:pt idx="46">
                  <c:v>0.5005852392927301</c:v>
                </c:pt>
                <c:pt idx="47">
                  <c:v>0.5005852392927301</c:v>
                </c:pt>
                <c:pt idx="48">
                  <c:v>0.5005852392927301</c:v>
                </c:pt>
                <c:pt idx="49">
                  <c:v>0.5005852392927301</c:v>
                </c:pt>
                <c:pt idx="50">
                  <c:v>0.5005852392927301</c:v>
                </c:pt>
                <c:pt idx="51">
                  <c:v>0.5005852392927301</c:v>
                </c:pt>
                <c:pt idx="52">
                  <c:v>0.5005852392927301</c:v>
                </c:pt>
                <c:pt idx="53">
                  <c:v>0.5005852392927301</c:v>
                </c:pt>
                <c:pt idx="54">
                  <c:v>0.5005852392927301</c:v>
                </c:pt>
                <c:pt idx="55">
                  <c:v>0.5005852392927301</c:v>
                </c:pt>
                <c:pt idx="56">
                  <c:v>0.5005852392927301</c:v>
                </c:pt>
                <c:pt idx="57">
                  <c:v>0.5005852392927301</c:v>
                </c:pt>
                <c:pt idx="58">
                  <c:v>0.5005852392927301</c:v>
                </c:pt>
                <c:pt idx="59">
                  <c:v>0.5005852392927301</c:v>
                </c:pt>
                <c:pt idx="60">
                  <c:v>0.5005852392927301</c:v>
                </c:pt>
                <c:pt idx="61">
                  <c:v>0.5005852392927301</c:v>
                </c:pt>
                <c:pt idx="62">
                  <c:v>0.5005852392927301</c:v>
                </c:pt>
                <c:pt idx="63">
                  <c:v>0.5005852392927301</c:v>
                </c:pt>
                <c:pt idx="64">
                  <c:v>0.5005852392927301</c:v>
                </c:pt>
                <c:pt idx="65">
                  <c:v>0.5005852392927301</c:v>
                </c:pt>
                <c:pt idx="66">
                  <c:v>0.5005852392927301</c:v>
                </c:pt>
                <c:pt idx="67">
                  <c:v>0.5005852392927301</c:v>
                </c:pt>
                <c:pt idx="68">
                  <c:v>0.5005852392927301</c:v>
                </c:pt>
                <c:pt idx="69">
                  <c:v>0.5005852392927301</c:v>
                </c:pt>
                <c:pt idx="70">
                  <c:v>0.5005852392927301</c:v>
                </c:pt>
                <c:pt idx="71">
                  <c:v>0.5005852392927301</c:v>
                </c:pt>
                <c:pt idx="72">
                  <c:v>0.5005852392927301</c:v>
                </c:pt>
                <c:pt idx="73">
                  <c:v>0.5005852392927301</c:v>
                </c:pt>
                <c:pt idx="74">
                  <c:v>0.5005852392927301</c:v>
                </c:pt>
                <c:pt idx="75">
                  <c:v>0.5005852392927301</c:v>
                </c:pt>
                <c:pt idx="76">
                  <c:v>0.5005852392927301</c:v>
                </c:pt>
                <c:pt idx="77">
                  <c:v>0.5005852392927301</c:v>
                </c:pt>
                <c:pt idx="78">
                  <c:v>0.5005852392927301</c:v>
                </c:pt>
                <c:pt idx="79">
                  <c:v>0.5005852392927301</c:v>
                </c:pt>
                <c:pt idx="80">
                  <c:v>0.5005852392927301</c:v>
                </c:pt>
                <c:pt idx="81">
                  <c:v>0.5005852392927301</c:v>
                </c:pt>
                <c:pt idx="82">
                  <c:v>0.5005852392927301</c:v>
                </c:pt>
                <c:pt idx="83">
                  <c:v>0.5005852392927301</c:v>
                </c:pt>
                <c:pt idx="84">
                  <c:v>0.5005852392927301</c:v>
                </c:pt>
                <c:pt idx="85">
                  <c:v>0.5005852392927301</c:v>
                </c:pt>
                <c:pt idx="86">
                  <c:v>0.5005852392927301</c:v>
                </c:pt>
                <c:pt idx="87">
                  <c:v>0.5005852392927301</c:v>
                </c:pt>
                <c:pt idx="88">
                  <c:v>0.5005852392927301</c:v>
                </c:pt>
                <c:pt idx="89">
                  <c:v>0.5005852392927301</c:v>
                </c:pt>
                <c:pt idx="90">
                  <c:v>0.5005852392927301</c:v>
                </c:pt>
                <c:pt idx="91">
                  <c:v>0.5005852392927301</c:v>
                </c:pt>
                <c:pt idx="92">
                  <c:v>0.5005852392927301</c:v>
                </c:pt>
                <c:pt idx="93">
                  <c:v>0.5005852392927301</c:v>
                </c:pt>
                <c:pt idx="94">
                  <c:v>0.5005852392927301</c:v>
                </c:pt>
                <c:pt idx="95">
                  <c:v>0.5005852392927301</c:v>
                </c:pt>
                <c:pt idx="96">
                  <c:v>0.5005852392927301</c:v>
                </c:pt>
                <c:pt idx="97">
                  <c:v>0.5005852392927301</c:v>
                </c:pt>
                <c:pt idx="98">
                  <c:v>0.5005852392927301</c:v>
                </c:pt>
                <c:pt idx="99">
                  <c:v>0.5005852392927301</c:v>
                </c:pt>
                <c:pt idx="100">
                  <c:v>0.5005852392927301</c:v>
                </c:pt>
                <c:pt idx="101">
                  <c:v>0.5005852392927301</c:v>
                </c:pt>
                <c:pt idx="102">
                  <c:v>0.5005852392927301</c:v>
                </c:pt>
              </c:numCache>
            </c:numRef>
          </c:xVal>
          <c:yVal>
            <c:numRef>
              <c:f>Sheet1!$G$24:$G$126</c:f>
              <c:numCache>
                <c:ptCount val="103"/>
                <c:pt idx="0">
                  <c:v>-2.5500000000000016</c:v>
                </c:pt>
                <c:pt idx="1">
                  <c:v>-2.5000000000000018</c:v>
                </c:pt>
                <c:pt idx="2">
                  <c:v>-2.450000000000002</c:v>
                </c:pt>
                <c:pt idx="3">
                  <c:v>-2.400000000000002</c:v>
                </c:pt>
                <c:pt idx="4">
                  <c:v>-2.3500000000000023</c:v>
                </c:pt>
                <c:pt idx="5">
                  <c:v>-2.3000000000000025</c:v>
                </c:pt>
                <c:pt idx="6">
                  <c:v>-2.2500000000000027</c:v>
                </c:pt>
                <c:pt idx="7">
                  <c:v>-2.200000000000003</c:v>
                </c:pt>
                <c:pt idx="8">
                  <c:v>-2.150000000000003</c:v>
                </c:pt>
                <c:pt idx="9">
                  <c:v>-2.100000000000003</c:v>
                </c:pt>
                <c:pt idx="10">
                  <c:v>-2.0500000000000034</c:v>
                </c:pt>
                <c:pt idx="11">
                  <c:v>-2.0000000000000036</c:v>
                </c:pt>
                <c:pt idx="12">
                  <c:v>-1.9500000000000035</c:v>
                </c:pt>
                <c:pt idx="13">
                  <c:v>-1.9000000000000035</c:v>
                </c:pt>
                <c:pt idx="14">
                  <c:v>-1.8500000000000034</c:v>
                </c:pt>
                <c:pt idx="15">
                  <c:v>-1.8000000000000034</c:v>
                </c:pt>
                <c:pt idx="16">
                  <c:v>-1.7500000000000033</c:v>
                </c:pt>
                <c:pt idx="17">
                  <c:v>-1.7000000000000033</c:v>
                </c:pt>
                <c:pt idx="18">
                  <c:v>-1.6500000000000032</c:v>
                </c:pt>
                <c:pt idx="19">
                  <c:v>-1.6000000000000032</c:v>
                </c:pt>
                <c:pt idx="20">
                  <c:v>-1.5500000000000032</c:v>
                </c:pt>
                <c:pt idx="21">
                  <c:v>-1.500000000000003</c:v>
                </c:pt>
                <c:pt idx="22">
                  <c:v>-1.450000000000003</c:v>
                </c:pt>
                <c:pt idx="23">
                  <c:v>-1.400000000000003</c:v>
                </c:pt>
                <c:pt idx="24">
                  <c:v>-1.350000000000003</c:v>
                </c:pt>
                <c:pt idx="25">
                  <c:v>-1.300000000000003</c:v>
                </c:pt>
                <c:pt idx="26">
                  <c:v>-1.2500000000000029</c:v>
                </c:pt>
                <c:pt idx="27">
                  <c:v>-1.2000000000000028</c:v>
                </c:pt>
                <c:pt idx="28">
                  <c:v>-1.1500000000000028</c:v>
                </c:pt>
                <c:pt idx="29">
                  <c:v>-1.1000000000000028</c:v>
                </c:pt>
                <c:pt idx="30">
                  <c:v>-1.0500000000000027</c:v>
                </c:pt>
                <c:pt idx="31">
                  <c:v>-1.0000000000000027</c:v>
                </c:pt>
                <c:pt idx="32">
                  <c:v>-0.9500000000000026</c:v>
                </c:pt>
                <c:pt idx="33">
                  <c:v>-0.9000000000000026</c:v>
                </c:pt>
                <c:pt idx="34">
                  <c:v>-0.8500000000000025</c:v>
                </c:pt>
                <c:pt idx="35">
                  <c:v>-0.8000000000000025</c:v>
                </c:pt>
                <c:pt idx="36">
                  <c:v>-0.7500000000000024</c:v>
                </c:pt>
                <c:pt idx="37">
                  <c:v>-0.7000000000000024</c:v>
                </c:pt>
                <c:pt idx="38">
                  <c:v>-0.6500000000000024</c:v>
                </c:pt>
                <c:pt idx="39">
                  <c:v>-0.6000000000000023</c:v>
                </c:pt>
                <c:pt idx="40">
                  <c:v>-0.5500000000000023</c:v>
                </c:pt>
                <c:pt idx="41">
                  <c:v>-0.5000000000000022</c:v>
                </c:pt>
                <c:pt idx="42">
                  <c:v>-0.45000000000000223</c:v>
                </c:pt>
                <c:pt idx="43">
                  <c:v>-0.40000000000000224</c:v>
                </c:pt>
                <c:pt idx="44">
                  <c:v>-0.35000000000000225</c:v>
                </c:pt>
                <c:pt idx="45">
                  <c:v>-0.30000000000000226</c:v>
                </c:pt>
                <c:pt idx="46">
                  <c:v>-0.2500000000000023</c:v>
                </c:pt>
                <c:pt idx="47">
                  <c:v>-0.2000000000000023</c:v>
                </c:pt>
                <c:pt idx="48">
                  <c:v>-0.1500000000000023</c:v>
                </c:pt>
                <c:pt idx="49">
                  <c:v>-0.1000000000000023</c:v>
                </c:pt>
                <c:pt idx="50">
                  <c:v>-0.05000000000000229</c:v>
                </c:pt>
                <c:pt idx="51">
                  <c:v>-2.2898349882893854E-15</c:v>
                </c:pt>
                <c:pt idx="52">
                  <c:v>0.04999999999999771</c:v>
                </c:pt>
                <c:pt idx="53">
                  <c:v>0.09999999999999772</c:v>
                </c:pt>
                <c:pt idx="54">
                  <c:v>0.14999999999999772</c:v>
                </c:pt>
                <c:pt idx="55">
                  <c:v>0.19999999999999774</c:v>
                </c:pt>
                <c:pt idx="56">
                  <c:v>0.24999999999999772</c:v>
                </c:pt>
                <c:pt idx="57">
                  <c:v>0.2999999999999977</c:v>
                </c:pt>
                <c:pt idx="58">
                  <c:v>0.3499999999999977</c:v>
                </c:pt>
                <c:pt idx="59">
                  <c:v>0.3999999999999977</c:v>
                </c:pt>
                <c:pt idx="60">
                  <c:v>0.4499999999999977</c:v>
                </c:pt>
                <c:pt idx="61">
                  <c:v>0.49999999999999767</c:v>
                </c:pt>
                <c:pt idx="62">
                  <c:v>0.5499999999999977</c:v>
                </c:pt>
                <c:pt idx="63">
                  <c:v>0.5999999999999978</c:v>
                </c:pt>
                <c:pt idx="64">
                  <c:v>0.6499999999999978</c:v>
                </c:pt>
                <c:pt idx="65">
                  <c:v>0.6999999999999978</c:v>
                </c:pt>
                <c:pt idx="66">
                  <c:v>0.7499999999999979</c:v>
                </c:pt>
                <c:pt idx="67">
                  <c:v>0.7999999999999979</c:v>
                </c:pt>
                <c:pt idx="68">
                  <c:v>0.849999999999998</c:v>
                </c:pt>
                <c:pt idx="69">
                  <c:v>0.899999999999998</c:v>
                </c:pt>
                <c:pt idx="70">
                  <c:v>0.9499999999999981</c:v>
                </c:pt>
                <c:pt idx="71">
                  <c:v>0.9999999999999981</c:v>
                </c:pt>
                <c:pt idx="72">
                  <c:v>1.049999999999998</c:v>
                </c:pt>
                <c:pt idx="73">
                  <c:v>1.099999999999998</c:v>
                </c:pt>
                <c:pt idx="74">
                  <c:v>1.1499999999999981</c:v>
                </c:pt>
                <c:pt idx="75">
                  <c:v>1.1999999999999982</c:v>
                </c:pt>
                <c:pt idx="76">
                  <c:v>1.2499999999999982</c:v>
                </c:pt>
                <c:pt idx="77">
                  <c:v>1.2999999999999983</c:v>
                </c:pt>
                <c:pt idx="78">
                  <c:v>1.3499999999999983</c:v>
                </c:pt>
                <c:pt idx="79">
                  <c:v>1.3999999999999984</c:v>
                </c:pt>
                <c:pt idx="80">
                  <c:v>1.4499999999999984</c:v>
                </c:pt>
                <c:pt idx="81">
                  <c:v>1.4999999999999984</c:v>
                </c:pt>
                <c:pt idx="82">
                  <c:v>1.5499999999999985</c:v>
                </c:pt>
                <c:pt idx="83">
                  <c:v>1.5999999999999985</c:v>
                </c:pt>
                <c:pt idx="84">
                  <c:v>1.6499999999999986</c:v>
                </c:pt>
                <c:pt idx="85">
                  <c:v>1.6999999999999986</c:v>
                </c:pt>
                <c:pt idx="86">
                  <c:v>1.7499999999999987</c:v>
                </c:pt>
                <c:pt idx="87">
                  <c:v>1.7999999999999987</c:v>
                </c:pt>
                <c:pt idx="88">
                  <c:v>1.8499999999999988</c:v>
                </c:pt>
                <c:pt idx="89">
                  <c:v>1.8999999999999988</c:v>
                </c:pt>
                <c:pt idx="90">
                  <c:v>1.9499999999999988</c:v>
                </c:pt>
                <c:pt idx="91">
                  <c:v>1.999999999999999</c:v>
                </c:pt>
                <c:pt idx="92">
                  <c:v>2.049999999999999</c:v>
                </c:pt>
                <c:pt idx="93">
                  <c:v>2.0999999999999988</c:v>
                </c:pt>
                <c:pt idx="94">
                  <c:v>2.1499999999999986</c:v>
                </c:pt>
                <c:pt idx="95">
                  <c:v>2.1999999999999984</c:v>
                </c:pt>
                <c:pt idx="96">
                  <c:v>2.2499999999999982</c:v>
                </c:pt>
                <c:pt idx="97">
                  <c:v>2.299999999999998</c:v>
                </c:pt>
                <c:pt idx="98">
                  <c:v>2.349999999999998</c:v>
                </c:pt>
                <c:pt idx="99">
                  <c:v>2.3999999999999977</c:v>
                </c:pt>
                <c:pt idx="100">
                  <c:v>2.4499999999999975</c:v>
                </c:pt>
                <c:pt idx="101">
                  <c:v>2.4999999999999973</c:v>
                </c:pt>
                <c:pt idx="102">
                  <c:v>2.549999999999997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Sheet1!$I$39:$I$111</c:f>
              <c:numCache>
                <c:ptCount val="73"/>
                <c:pt idx="0">
                  <c:v>1.1382517349565728</c:v>
                </c:pt>
                <c:pt idx="1">
                  <c:v>1.1382517349565728</c:v>
                </c:pt>
                <c:pt idx="2">
                  <c:v>1.1382517349565728</c:v>
                </c:pt>
                <c:pt idx="3">
                  <c:v>1.1382517349565728</c:v>
                </c:pt>
                <c:pt idx="4">
                  <c:v>1.1382517349565728</c:v>
                </c:pt>
                <c:pt idx="5">
                  <c:v>1.1382517349565728</c:v>
                </c:pt>
                <c:pt idx="6">
                  <c:v>1.1382517349565728</c:v>
                </c:pt>
                <c:pt idx="7">
                  <c:v>1.1382517349565728</c:v>
                </c:pt>
                <c:pt idx="8">
                  <c:v>1.1382517349565728</c:v>
                </c:pt>
                <c:pt idx="9">
                  <c:v>1.1382517349565728</c:v>
                </c:pt>
                <c:pt idx="10">
                  <c:v>1.1382517349565728</c:v>
                </c:pt>
                <c:pt idx="11">
                  <c:v>1.1382517349565728</c:v>
                </c:pt>
                <c:pt idx="12">
                  <c:v>1.1382517349565728</c:v>
                </c:pt>
                <c:pt idx="13">
                  <c:v>1.1382517349565728</c:v>
                </c:pt>
                <c:pt idx="14">
                  <c:v>1.1382517349565728</c:v>
                </c:pt>
                <c:pt idx="15">
                  <c:v>1.1382517349565728</c:v>
                </c:pt>
                <c:pt idx="16">
                  <c:v>1.1382517349565728</c:v>
                </c:pt>
                <c:pt idx="17">
                  <c:v>1.1382517349565728</c:v>
                </c:pt>
                <c:pt idx="18">
                  <c:v>1.1382517349565728</c:v>
                </c:pt>
                <c:pt idx="19">
                  <c:v>1.1382517349565728</c:v>
                </c:pt>
                <c:pt idx="20">
                  <c:v>1.1382517349565728</c:v>
                </c:pt>
                <c:pt idx="21">
                  <c:v>1.1382517349565728</c:v>
                </c:pt>
                <c:pt idx="22">
                  <c:v>1.1382517349565728</c:v>
                </c:pt>
                <c:pt idx="23">
                  <c:v>1.1382517349565728</c:v>
                </c:pt>
                <c:pt idx="24">
                  <c:v>1.1382517349565728</c:v>
                </c:pt>
                <c:pt idx="25">
                  <c:v>1.1382517349565728</c:v>
                </c:pt>
                <c:pt idx="26">
                  <c:v>1.1382517349565728</c:v>
                </c:pt>
                <c:pt idx="27">
                  <c:v>1.1382517349565728</c:v>
                </c:pt>
                <c:pt idx="28">
                  <c:v>1.1382517349565728</c:v>
                </c:pt>
                <c:pt idx="29">
                  <c:v>1.1382517349565728</c:v>
                </c:pt>
                <c:pt idx="30">
                  <c:v>1.1382517349565728</c:v>
                </c:pt>
                <c:pt idx="31">
                  <c:v>1.1382517349565728</c:v>
                </c:pt>
                <c:pt idx="32">
                  <c:v>1.1382517349565728</c:v>
                </c:pt>
                <c:pt idx="33">
                  <c:v>1.1382517349565728</c:v>
                </c:pt>
                <c:pt idx="34">
                  <c:v>1.1382517349565728</c:v>
                </c:pt>
                <c:pt idx="35">
                  <c:v>1.1382517349565728</c:v>
                </c:pt>
                <c:pt idx="36">
                  <c:v>1.1382517349565728</c:v>
                </c:pt>
                <c:pt idx="37">
                  <c:v>1.1382517349565728</c:v>
                </c:pt>
                <c:pt idx="38">
                  <c:v>1.1382517349565728</c:v>
                </c:pt>
                <c:pt idx="39">
                  <c:v>1.1382517349565728</c:v>
                </c:pt>
                <c:pt idx="40">
                  <c:v>1.1382517349565728</c:v>
                </c:pt>
                <c:pt idx="41">
                  <c:v>1.1382517349565728</c:v>
                </c:pt>
                <c:pt idx="42">
                  <c:v>1.1382517349565728</c:v>
                </c:pt>
                <c:pt idx="43">
                  <c:v>1.1382517349565728</c:v>
                </c:pt>
                <c:pt idx="44">
                  <c:v>1.1382517349565728</c:v>
                </c:pt>
                <c:pt idx="45">
                  <c:v>1.1382517349565728</c:v>
                </c:pt>
                <c:pt idx="46">
                  <c:v>1.1382517349565728</c:v>
                </c:pt>
                <c:pt idx="47">
                  <c:v>1.1382517349565728</c:v>
                </c:pt>
                <c:pt idx="48">
                  <c:v>1.1382517349565728</c:v>
                </c:pt>
                <c:pt idx="49">
                  <c:v>1.1382517349565728</c:v>
                </c:pt>
                <c:pt idx="50">
                  <c:v>1.1382517349565728</c:v>
                </c:pt>
                <c:pt idx="51">
                  <c:v>1.1382517349565728</c:v>
                </c:pt>
                <c:pt idx="52">
                  <c:v>1.1382517349565728</c:v>
                </c:pt>
                <c:pt idx="53">
                  <c:v>1.1382517349565728</c:v>
                </c:pt>
                <c:pt idx="54">
                  <c:v>1.1382517349565728</c:v>
                </c:pt>
                <c:pt idx="55">
                  <c:v>1.1382517349565728</c:v>
                </c:pt>
                <c:pt idx="56">
                  <c:v>1.1382517349565728</c:v>
                </c:pt>
                <c:pt idx="57">
                  <c:v>1.1382517349565728</c:v>
                </c:pt>
                <c:pt idx="58">
                  <c:v>1.1382517349565728</c:v>
                </c:pt>
                <c:pt idx="59">
                  <c:v>1.1382517349565728</c:v>
                </c:pt>
                <c:pt idx="60">
                  <c:v>1.1382517349565728</c:v>
                </c:pt>
                <c:pt idx="61">
                  <c:v>1.1382517349565728</c:v>
                </c:pt>
                <c:pt idx="62">
                  <c:v>1.1382517349565728</c:v>
                </c:pt>
                <c:pt idx="63">
                  <c:v>1.1382517349565728</c:v>
                </c:pt>
                <c:pt idx="64">
                  <c:v>1.1382517349565728</c:v>
                </c:pt>
                <c:pt idx="65">
                  <c:v>1.1382517349565728</c:v>
                </c:pt>
                <c:pt idx="66">
                  <c:v>1.1382517349565728</c:v>
                </c:pt>
                <c:pt idx="67">
                  <c:v>1.1382517349565728</c:v>
                </c:pt>
                <c:pt idx="68">
                  <c:v>1.1382517349565728</c:v>
                </c:pt>
                <c:pt idx="69">
                  <c:v>1.1382517349565728</c:v>
                </c:pt>
                <c:pt idx="70">
                  <c:v>1.1382517349565728</c:v>
                </c:pt>
                <c:pt idx="71">
                  <c:v>1.1382517349565728</c:v>
                </c:pt>
                <c:pt idx="72">
                  <c:v>1.1382517349565728</c:v>
                </c:pt>
              </c:numCache>
            </c:numRef>
          </c:xVal>
          <c:yVal>
            <c:numRef>
              <c:f>Sheet1!$K$39:$K$111</c:f>
              <c:numCache>
                <c:ptCount val="73"/>
                <c:pt idx="0">
                  <c:v>-1.8000000000000034</c:v>
                </c:pt>
                <c:pt idx="1">
                  <c:v>-1.7500000000000033</c:v>
                </c:pt>
                <c:pt idx="2">
                  <c:v>-1.7000000000000033</c:v>
                </c:pt>
                <c:pt idx="3">
                  <c:v>-1.6500000000000032</c:v>
                </c:pt>
                <c:pt idx="4">
                  <c:v>-1.6000000000000032</c:v>
                </c:pt>
                <c:pt idx="5">
                  <c:v>-1.5500000000000032</c:v>
                </c:pt>
                <c:pt idx="6">
                  <c:v>-1.500000000000003</c:v>
                </c:pt>
                <c:pt idx="7">
                  <c:v>-1.450000000000003</c:v>
                </c:pt>
                <c:pt idx="8">
                  <c:v>-1.400000000000003</c:v>
                </c:pt>
                <c:pt idx="9">
                  <c:v>-1.350000000000003</c:v>
                </c:pt>
                <c:pt idx="10">
                  <c:v>-1.300000000000003</c:v>
                </c:pt>
                <c:pt idx="11">
                  <c:v>-1.2500000000000029</c:v>
                </c:pt>
                <c:pt idx="12">
                  <c:v>-1.2000000000000028</c:v>
                </c:pt>
                <c:pt idx="13">
                  <c:v>-1.1500000000000028</c:v>
                </c:pt>
                <c:pt idx="14">
                  <c:v>-1.1000000000000028</c:v>
                </c:pt>
                <c:pt idx="15">
                  <c:v>-1.0500000000000027</c:v>
                </c:pt>
                <c:pt idx="16">
                  <c:v>-1.0000000000000027</c:v>
                </c:pt>
                <c:pt idx="17">
                  <c:v>-0.9500000000000026</c:v>
                </c:pt>
                <c:pt idx="18">
                  <c:v>-0.9000000000000026</c:v>
                </c:pt>
                <c:pt idx="19">
                  <c:v>-0.8500000000000025</c:v>
                </c:pt>
                <c:pt idx="20">
                  <c:v>-0.8000000000000025</c:v>
                </c:pt>
                <c:pt idx="21">
                  <c:v>-0.7500000000000024</c:v>
                </c:pt>
                <c:pt idx="22">
                  <c:v>-0.7000000000000024</c:v>
                </c:pt>
                <c:pt idx="23">
                  <c:v>-0.6500000000000024</c:v>
                </c:pt>
                <c:pt idx="24">
                  <c:v>-0.6000000000000023</c:v>
                </c:pt>
                <c:pt idx="25">
                  <c:v>-0.5500000000000023</c:v>
                </c:pt>
                <c:pt idx="26">
                  <c:v>-0.5000000000000022</c:v>
                </c:pt>
                <c:pt idx="27">
                  <c:v>-0.45000000000000223</c:v>
                </c:pt>
                <c:pt idx="28">
                  <c:v>-0.40000000000000224</c:v>
                </c:pt>
                <c:pt idx="29">
                  <c:v>-0.35000000000000225</c:v>
                </c:pt>
                <c:pt idx="30">
                  <c:v>-0.30000000000000226</c:v>
                </c:pt>
                <c:pt idx="31">
                  <c:v>-0.2500000000000023</c:v>
                </c:pt>
                <c:pt idx="32">
                  <c:v>-0.2000000000000023</c:v>
                </c:pt>
                <c:pt idx="33">
                  <c:v>-0.1500000000000023</c:v>
                </c:pt>
                <c:pt idx="34">
                  <c:v>-0.1000000000000023</c:v>
                </c:pt>
                <c:pt idx="35">
                  <c:v>-0.05000000000000229</c:v>
                </c:pt>
                <c:pt idx="36">
                  <c:v>-2.2898349882893854E-15</c:v>
                </c:pt>
                <c:pt idx="37">
                  <c:v>0.04999999999999771</c:v>
                </c:pt>
                <c:pt idx="38">
                  <c:v>0.09999999999999772</c:v>
                </c:pt>
                <c:pt idx="39">
                  <c:v>0.14999999999999772</c:v>
                </c:pt>
                <c:pt idx="40">
                  <c:v>0.19999999999999774</c:v>
                </c:pt>
                <c:pt idx="41">
                  <c:v>0.24999999999999772</c:v>
                </c:pt>
                <c:pt idx="42">
                  <c:v>0.2999999999999977</c:v>
                </c:pt>
                <c:pt idx="43">
                  <c:v>0.3499999999999977</c:v>
                </c:pt>
                <c:pt idx="44">
                  <c:v>0.3999999999999977</c:v>
                </c:pt>
                <c:pt idx="45">
                  <c:v>0.4499999999999977</c:v>
                </c:pt>
                <c:pt idx="46">
                  <c:v>0.49999999999999767</c:v>
                </c:pt>
                <c:pt idx="47">
                  <c:v>0.5499999999999977</c:v>
                </c:pt>
                <c:pt idx="48">
                  <c:v>0.5999999999999978</c:v>
                </c:pt>
                <c:pt idx="49">
                  <c:v>0.6499999999999978</c:v>
                </c:pt>
                <c:pt idx="50">
                  <c:v>0.6999999999999978</c:v>
                </c:pt>
                <c:pt idx="51">
                  <c:v>0.7499999999999979</c:v>
                </c:pt>
                <c:pt idx="52">
                  <c:v>0.7999999999999979</c:v>
                </c:pt>
                <c:pt idx="53">
                  <c:v>0.849999999999998</c:v>
                </c:pt>
                <c:pt idx="54">
                  <c:v>0.899999999999998</c:v>
                </c:pt>
                <c:pt idx="55">
                  <c:v>0.9499999999999981</c:v>
                </c:pt>
                <c:pt idx="56">
                  <c:v>0.9999999999999981</c:v>
                </c:pt>
                <c:pt idx="57">
                  <c:v>1.049999999999998</c:v>
                </c:pt>
                <c:pt idx="58">
                  <c:v>1.099999999999998</c:v>
                </c:pt>
                <c:pt idx="59">
                  <c:v>1.1499999999999981</c:v>
                </c:pt>
                <c:pt idx="60">
                  <c:v>1.1999999999999982</c:v>
                </c:pt>
                <c:pt idx="61">
                  <c:v>1.2499999999999982</c:v>
                </c:pt>
                <c:pt idx="62">
                  <c:v>1.2999999999999983</c:v>
                </c:pt>
                <c:pt idx="63">
                  <c:v>1.3499999999999983</c:v>
                </c:pt>
                <c:pt idx="64">
                  <c:v>1.3999999999999984</c:v>
                </c:pt>
                <c:pt idx="65">
                  <c:v>1.4499999999999984</c:v>
                </c:pt>
                <c:pt idx="66">
                  <c:v>1.4999999999999984</c:v>
                </c:pt>
                <c:pt idx="67">
                  <c:v>1.5499999999999985</c:v>
                </c:pt>
                <c:pt idx="68">
                  <c:v>1.5999999999999985</c:v>
                </c:pt>
                <c:pt idx="69">
                  <c:v>1.6499999999999986</c:v>
                </c:pt>
                <c:pt idx="70">
                  <c:v>1.6999999999999986</c:v>
                </c:pt>
                <c:pt idx="71">
                  <c:v>1.7499999999999987</c:v>
                </c:pt>
                <c:pt idx="72">
                  <c:v>1.7999999999999987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Sheet1!$M$45:$M$105</c:f>
              <c:numCache>
                <c:ptCount val="61"/>
                <c:pt idx="0">
                  <c:v>1.9046328184296066</c:v>
                </c:pt>
                <c:pt idx="1">
                  <c:v>1.9046328184296066</c:v>
                </c:pt>
                <c:pt idx="2">
                  <c:v>1.9046328184296066</c:v>
                </c:pt>
                <c:pt idx="3">
                  <c:v>1.9046328184296066</c:v>
                </c:pt>
                <c:pt idx="4">
                  <c:v>1.9046328184296066</c:v>
                </c:pt>
                <c:pt idx="5">
                  <c:v>1.9046328184296066</c:v>
                </c:pt>
                <c:pt idx="6">
                  <c:v>1.9046328184296066</c:v>
                </c:pt>
                <c:pt idx="7">
                  <c:v>1.9046328184296066</c:v>
                </c:pt>
                <c:pt idx="8">
                  <c:v>1.9046328184296066</c:v>
                </c:pt>
                <c:pt idx="9">
                  <c:v>1.9046328184296066</c:v>
                </c:pt>
                <c:pt idx="10">
                  <c:v>1.9046328184296066</c:v>
                </c:pt>
                <c:pt idx="11">
                  <c:v>1.9046328184296066</c:v>
                </c:pt>
                <c:pt idx="12">
                  <c:v>1.9046328184296066</c:v>
                </c:pt>
                <c:pt idx="13">
                  <c:v>1.9046328184296066</c:v>
                </c:pt>
                <c:pt idx="14">
                  <c:v>1.9046328184296066</c:v>
                </c:pt>
                <c:pt idx="15">
                  <c:v>1.9046328184296066</c:v>
                </c:pt>
                <c:pt idx="16">
                  <c:v>1.9046328184296066</c:v>
                </c:pt>
                <c:pt idx="17">
                  <c:v>1.9046328184296066</c:v>
                </c:pt>
                <c:pt idx="18">
                  <c:v>1.9046328184296066</c:v>
                </c:pt>
                <c:pt idx="19">
                  <c:v>1.9046328184296066</c:v>
                </c:pt>
                <c:pt idx="20">
                  <c:v>1.9046328184296066</c:v>
                </c:pt>
                <c:pt idx="21">
                  <c:v>1.9046328184296066</c:v>
                </c:pt>
                <c:pt idx="22">
                  <c:v>1.9046328184296066</c:v>
                </c:pt>
                <c:pt idx="23">
                  <c:v>1.9046328184296066</c:v>
                </c:pt>
                <c:pt idx="24">
                  <c:v>1.9046328184296066</c:v>
                </c:pt>
                <c:pt idx="25">
                  <c:v>1.9046328184296066</c:v>
                </c:pt>
                <c:pt idx="26">
                  <c:v>1.9046328184296066</c:v>
                </c:pt>
                <c:pt idx="27">
                  <c:v>1.9046328184296066</c:v>
                </c:pt>
                <c:pt idx="28">
                  <c:v>1.9046328184296066</c:v>
                </c:pt>
                <c:pt idx="29">
                  <c:v>1.9046328184296066</c:v>
                </c:pt>
                <c:pt idx="30">
                  <c:v>1.9046328184296066</c:v>
                </c:pt>
                <c:pt idx="31">
                  <c:v>1.9046328184296066</c:v>
                </c:pt>
                <c:pt idx="32">
                  <c:v>1.9046328184296066</c:v>
                </c:pt>
                <c:pt idx="33">
                  <c:v>1.9046328184296066</c:v>
                </c:pt>
                <c:pt idx="34">
                  <c:v>1.9046328184296066</c:v>
                </c:pt>
                <c:pt idx="35">
                  <c:v>1.9046328184296066</c:v>
                </c:pt>
                <c:pt idx="36">
                  <c:v>1.9046328184296066</c:v>
                </c:pt>
                <c:pt idx="37">
                  <c:v>1.9046328184296066</c:v>
                </c:pt>
                <c:pt idx="38">
                  <c:v>1.9046328184296066</c:v>
                </c:pt>
                <c:pt idx="39">
                  <c:v>1.9046328184296066</c:v>
                </c:pt>
                <c:pt idx="40">
                  <c:v>1.9046328184296066</c:v>
                </c:pt>
                <c:pt idx="41">
                  <c:v>1.9046328184296066</c:v>
                </c:pt>
                <c:pt idx="42">
                  <c:v>1.9046328184296066</c:v>
                </c:pt>
                <c:pt idx="43">
                  <c:v>1.9046328184296066</c:v>
                </c:pt>
                <c:pt idx="44">
                  <c:v>1.9046328184296066</c:v>
                </c:pt>
                <c:pt idx="45">
                  <c:v>1.9046328184296066</c:v>
                </c:pt>
                <c:pt idx="46">
                  <c:v>1.9046328184296066</c:v>
                </c:pt>
                <c:pt idx="47">
                  <c:v>1.9046328184296066</c:v>
                </c:pt>
                <c:pt idx="48">
                  <c:v>1.9046328184296066</c:v>
                </c:pt>
                <c:pt idx="49">
                  <c:v>1.9046328184296066</c:v>
                </c:pt>
                <c:pt idx="50">
                  <c:v>1.9046328184296066</c:v>
                </c:pt>
                <c:pt idx="51">
                  <c:v>1.9046328184296066</c:v>
                </c:pt>
                <c:pt idx="52">
                  <c:v>1.9046328184296066</c:v>
                </c:pt>
                <c:pt idx="53">
                  <c:v>1.9046328184296066</c:v>
                </c:pt>
                <c:pt idx="54">
                  <c:v>1.9046328184296066</c:v>
                </c:pt>
                <c:pt idx="55">
                  <c:v>1.9046328184296066</c:v>
                </c:pt>
                <c:pt idx="56">
                  <c:v>1.9046328184296066</c:v>
                </c:pt>
                <c:pt idx="57">
                  <c:v>1.9046328184296066</c:v>
                </c:pt>
                <c:pt idx="58">
                  <c:v>1.9046328184296066</c:v>
                </c:pt>
                <c:pt idx="59">
                  <c:v>1.9046328184296066</c:v>
                </c:pt>
                <c:pt idx="60">
                  <c:v>1.9046328184296066</c:v>
                </c:pt>
              </c:numCache>
            </c:numRef>
          </c:xVal>
          <c:yVal>
            <c:numRef>
              <c:f>Sheet1!$O$45:$O$105</c:f>
              <c:numCache>
                <c:ptCount val="61"/>
                <c:pt idx="0">
                  <c:v>-1.500000000000003</c:v>
                </c:pt>
                <c:pt idx="1">
                  <c:v>-1.450000000000003</c:v>
                </c:pt>
                <c:pt idx="2">
                  <c:v>-1.400000000000003</c:v>
                </c:pt>
                <c:pt idx="3">
                  <c:v>-1.350000000000003</c:v>
                </c:pt>
                <c:pt idx="4">
                  <c:v>-1.300000000000003</c:v>
                </c:pt>
                <c:pt idx="5">
                  <c:v>-1.2500000000000029</c:v>
                </c:pt>
                <c:pt idx="6">
                  <c:v>-1.2000000000000028</c:v>
                </c:pt>
                <c:pt idx="7">
                  <c:v>-1.1500000000000028</c:v>
                </c:pt>
                <c:pt idx="8">
                  <c:v>-1.1000000000000028</c:v>
                </c:pt>
                <c:pt idx="9">
                  <c:v>-1.0500000000000027</c:v>
                </c:pt>
                <c:pt idx="10">
                  <c:v>-1.0000000000000027</c:v>
                </c:pt>
                <c:pt idx="11">
                  <c:v>-0.9500000000000026</c:v>
                </c:pt>
                <c:pt idx="12">
                  <c:v>-0.9000000000000026</c:v>
                </c:pt>
                <c:pt idx="13">
                  <c:v>-0.8500000000000025</c:v>
                </c:pt>
                <c:pt idx="14">
                  <c:v>-0.8000000000000025</c:v>
                </c:pt>
                <c:pt idx="15">
                  <c:v>-0.7500000000000024</c:v>
                </c:pt>
                <c:pt idx="16">
                  <c:v>-0.7000000000000024</c:v>
                </c:pt>
                <c:pt idx="17">
                  <c:v>-0.6500000000000024</c:v>
                </c:pt>
                <c:pt idx="18">
                  <c:v>-0.6000000000000023</c:v>
                </c:pt>
                <c:pt idx="19">
                  <c:v>-0.5500000000000023</c:v>
                </c:pt>
                <c:pt idx="20">
                  <c:v>-0.5000000000000022</c:v>
                </c:pt>
                <c:pt idx="21">
                  <c:v>-0.45000000000000223</c:v>
                </c:pt>
                <c:pt idx="22">
                  <c:v>-0.40000000000000224</c:v>
                </c:pt>
                <c:pt idx="23">
                  <c:v>-0.35000000000000225</c:v>
                </c:pt>
                <c:pt idx="24">
                  <c:v>-0.30000000000000226</c:v>
                </c:pt>
                <c:pt idx="25">
                  <c:v>-0.2500000000000023</c:v>
                </c:pt>
                <c:pt idx="26">
                  <c:v>-0.2000000000000023</c:v>
                </c:pt>
                <c:pt idx="27">
                  <c:v>-0.1500000000000023</c:v>
                </c:pt>
                <c:pt idx="28">
                  <c:v>-0.1000000000000023</c:v>
                </c:pt>
                <c:pt idx="29">
                  <c:v>-0.05000000000000229</c:v>
                </c:pt>
                <c:pt idx="30">
                  <c:v>-2.2898349882893854E-15</c:v>
                </c:pt>
                <c:pt idx="31">
                  <c:v>0.04999999999999771</c:v>
                </c:pt>
                <c:pt idx="32">
                  <c:v>0.09999999999999772</c:v>
                </c:pt>
                <c:pt idx="33">
                  <c:v>0.14999999999999772</c:v>
                </c:pt>
                <c:pt idx="34">
                  <c:v>0.19999999999999774</c:v>
                </c:pt>
                <c:pt idx="35">
                  <c:v>0.24999999999999772</c:v>
                </c:pt>
                <c:pt idx="36">
                  <c:v>0.2999999999999977</c:v>
                </c:pt>
                <c:pt idx="37">
                  <c:v>0.3499999999999977</c:v>
                </c:pt>
                <c:pt idx="38">
                  <c:v>0.3999999999999977</c:v>
                </c:pt>
                <c:pt idx="39">
                  <c:v>0.4499999999999977</c:v>
                </c:pt>
                <c:pt idx="40">
                  <c:v>0.49999999999999767</c:v>
                </c:pt>
                <c:pt idx="41">
                  <c:v>0.5499999999999977</c:v>
                </c:pt>
                <c:pt idx="42">
                  <c:v>0.5999999999999978</c:v>
                </c:pt>
                <c:pt idx="43">
                  <c:v>0.6499999999999978</c:v>
                </c:pt>
                <c:pt idx="44">
                  <c:v>0.6999999999999978</c:v>
                </c:pt>
                <c:pt idx="45">
                  <c:v>0.7499999999999979</c:v>
                </c:pt>
                <c:pt idx="46">
                  <c:v>0.7999999999999979</c:v>
                </c:pt>
                <c:pt idx="47">
                  <c:v>0.849999999999998</c:v>
                </c:pt>
                <c:pt idx="48">
                  <c:v>0.899999999999998</c:v>
                </c:pt>
                <c:pt idx="49">
                  <c:v>0.9499999999999981</c:v>
                </c:pt>
                <c:pt idx="50">
                  <c:v>0.9999999999999981</c:v>
                </c:pt>
                <c:pt idx="51">
                  <c:v>1.049999999999998</c:v>
                </c:pt>
                <c:pt idx="52">
                  <c:v>1.099999999999998</c:v>
                </c:pt>
                <c:pt idx="53">
                  <c:v>1.1499999999999981</c:v>
                </c:pt>
                <c:pt idx="54">
                  <c:v>1.1999999999999982</c:v>
                </c:pt>
                <c:pt idx="55">
                  <c:v>1.2499999999999982</c:v>
                </c:pt>
                <c:pt idx="56">
                  <c:v>1.2999999999999983</c:v>
                </c:pt>
                <c:pt idx="57">
                  <c:v>1.3499999999999983</c:v>
                </c:pt>
                <c:pt idx="58">
                  <c:v>1.3999999999999984</c:v>
                </c:pt>
                <c:pt idx="59">
                  <c:v>1.4499999999999984</c:v>
                </c:pt>
                <c:pt idx="60">
                  <c:v>1.4999999999999984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Sheet1!$A$15:$A$135</c:f>
              <c:numCache>
                <c:ptCount val="121"/>
                <c:pt idx="0">
                  <c:v>0.0044318484119380075</c:v>
                </c:pt>
                <c:pt idx="1">
                  <c:v>0.0044318484119380075</c:v>
                </c:pt>
                <c:pt idx="2">
                  <c:v>0.0044318484119380075</c:v>
                </c:pt>
                <c:pt idx="3">
                  <c:v>0.0044318484119380075</c:v>
                </c:pt>
                <c:pt idx="4">
                  <c:v>0.0044318484119380075</c:v>
                </c:pt>
                <c:pt idx="5">
                  <c:v>0.0044318484119380075</c:v>
                </c:pt>
                <c:pt idx="6">
                  <c:v>0.0044318484119380075</c:v>
                </c:pt>
                <c:pt idx="7">
                  <c:v>0.0044318484119380075</c:v>
                </c:pt>
                <c:pt idx="8">
                  <c:v>0.0044318484119380075</c:v>
                </c:pt>
                <c:pt idx="9">
                  <c:v>0.0044318484119380075</c:v>
                </c:pt>
                <c:pt idx="10">
                  <c:v>0.0044318484119380075</c:v>
                </c:pt>
                <c:pt idx="11">
                  <c:v>0.0044318484119380075</c:v>
                </c:pt>
                <c:pt idx="12">
                  <c:v>0.0044318484119380075</c:v>
                </c:pt>
                <c:pt idx="13">
                  <c:v>0.0044318484119380075</c:v>
                </c:pt>
                <c:pt idx="14">
                  <c:v>0.0044318484119380075</c:v>
                </c:pt>
                <c:pt idx="15">
                  <c:v>0.0044318484119380075</c:v>
                </c:pt>
                <c:pt idx="16">
                  <c:v>0.0044318484119380075</c:v>
                </c:pt>
                <c:pt idx="17">
                  <c:v>0.0044318484119380075</c:v>
                </c:pt>
                <c:pt idx="18">
                  <c:v>0.0044318484119380075</c:v>
                </c:pt>
                <c:pt idx="19">
                  <c:v>0.0044318484119380075</c:v>
                </c:pt>
                <c:pt idx="20">
                  <c:v>0.0044318484119380075</c:v>
                </c:pt>
                <c:pt idx="21">
                  <c:v>0.0044318484119380075</c:v>
                </c:pt>
                <c:pt idx="22">
                  <c:v>0.0044318484119380075</c:v>
                </c:pt>
                <c:pt idx="23">
                  <c:v>0.0044318484119380075</c:v>
                </c:pt>
                <c:pt idx="24">
                  <c:v>0.0044318484119380075</c:v>
                </c:pt>
                <c:pt idx="25">
                  <c:v>0.0044318484119380075</c:v>
                </c:pt>
                <c:pt idx="26">
                  <c:v>0.0044318484119380075</c:v>
                </c:pt>
                <c:pt idx="27">
                  <c:v>0.0044318484119380075</c:v>
                </c:pt>
                <c:pt idx="28">
                  <c:v>0.0044318484119380075</c:v>
                </c:pt>
                <c:pt idx="29">
                  <c:v>0.0044318484119380075</c:v>
                </c:pt>
                <c:pt idx="30">
                  <c:v>0.0044318484119380075</c:v>
                </c:pt>
                <c:pt idx="31">
                  <c:v>0.0044318484119380075</c:v>
                </c:pt>
                <c:pt idx="32">
                  <c:v>0.0044318484119380075</c:v>
                </c:pt>
                <c:pt idx="33">
                  <c:v>0.0044318484119380075</c:v>
                </c:pt>
                <c:pt idx="34">
                  <c:v>0.0044318484119380075</c:v>
                </c:pt>
                <c:pt idx="35">
                  <c:v>0.0044318484119380075</c:v>
                </c:pt>
                <c:pt idx="36">
                  <c:v>0.0044318484119380075</c:v>
                </c:pt>
                <c:pt idx="37">
                  <c:v>0.0044318484119380075</c:v>
                </c:pt>
                <c:pt idx="38">
                  <c:v>0.0044318484119380075</c:v>
                </c:pt>
                <c:pt idx="39">
                  <c:v>0.0044318484119380075</c:v>
                </c:pt>
                <c:pt idx="40">
                  <c:v>0.0044318484119380075</c:v>
                </c:pt>
                <c:pt idx="41">
                  <c:v>0.0044318484119380075</c:v>
                </c:pt>
                <c:pt idx="42">
                  <c:v>0.0044318484119380075</c:v>
                </c:pt>
                <c:pt idx="43">
                  <c:v>0.0044318484119380075</c:v>
                </c:pt>
                <c:pt idx="44">
                  <c:v>0.0044318484119380075</c:v>
                </c:pt>
                <c:pt idx="45">
                  <c:v>0.0044318484119380075</c:v>
                </c:pt>
                <c:pt idx="46">
                  <c:v>0.0044318484119380075</c:v>
                </c:pt>
                <c:pt idx="47">
                  <c:v>0.0044318484119380075</c:v>
                </c:pt>
                <c:pt idx="48">
                  <c:v>0.0044318484119380075</c:v>
                </c:pt>
                <c:pt idx="49">
                  <c:v>0.0044318484119380075</c:v>
                </c:pt>
                <c:pt idx="50">
                  <c:v>0.0044318484119380075</c:v>
                </c:pt>
                <c:pt idx="51">
                  <c:v>0.0044318484119380075</c:v>
                </c:pt>
                <c:pt idx="52">
                  <c:v>0.0044318484119380075</c:v>
                </c:pt>
                <c:pt idx="53">
                  <c:v>0.0044318484119380075</c:v>
                </c:pt>
                <c:pt idx="54">
                  <c:v>0.0044318484119380075</c:v>
                </c:pt>
                <c:pt idx="55">
                  <c:v>0.0044318484119380075</c:v>
                </c:pt>
                <c:pt idx="56">
                  <c:v>0.0044318484119380075</c:v>
                </c:pt>
                <c:pt idx="57">
                  <c:v>0.0044318484119380075</c:v>
                </c:pt>
                <c:pt idx="58">
                  <c:v>0.0044318484119380075</c:v>
                </c:pt>
                <c:pt idx="59">
                  <c:v>0.0044318484119380075</c:v>
                </c:pt>
                <c:pt idx="60">
                  <c:v>0.0044318484119380075</c:v>
                </c:pt>
                <c:pt idx="61">
                  <c:v>0.0044318484119380075</c:v>
                </c:pt>
                <c:pt idx="62">
                  <c:v>0.0044318484119380075</c:v>
                </c:pt>
                <c:pt idx="63">
                  <c:v>0.0044318484119380075</c:v>
                </c:pt>
                <c:pt idx="64">
                  <c:v>0.0044318484119380075</c:v>
                </c:pt>
                <c:pt idx="65">
                  <c:v>0.0044318484119380075</c:v>
                </c:pt>
                <c:pt idx="66">
                  <c:v>0.0044318484119380075</c:v>
                </c:pt>
                <c:pt idx="67">
                  <c:v>0.0044318484119380075</c:v>
                </c:pt>
                <c:pt idx="68">
                  <c:v>0.0044318484119380075</c:v>
                </c:pt>
                <c:pt idx="69">
                  <c:v>0.0044318484119380075</c:v>
                </c:pt>
                <c:pt idx="70">
                  <c:v>0.0044318484119380075</c:v>
                </c:pt>
                <c:pt idx="71">
                  <c:v>0.0044318484119380075</c:v>
                </c:pt>
                <c:pt idx="72">
                  <c:v>0.0044318484119380075</c:v>
                </c:pt>
                <c:pt idx="73">
                  <c:v>0.0044318484119380075</c:v>
                </c:pt>
                <c:pt idx="74">
                  <c:v>0.0044318484119380075</c:v>
                </c:pt>
                <c:pt idx="75">
                  <c:v>0.0044318484119380075</c:v>
                </c:pt>
                <c:pt idx="76">
                  <c:v>0.0044318484119380075</c:v>
                </c:pt>
                <c:pt idx="77">
                  <c:v>0.0044318484119380075</c:v>
                </c:pt>
                <c:pt idx="78">
                  <c:v>0.0044318484119380075</c:v>
                </c:pt>
                <c:pt idx="79">
                  <c:v>0.0044318484119380075</c:v>
                </c:pt>
                <c:pt idx="80">
                  <c:v>0.0044318484119380075</c:v>
                </c:pt>
                <c:pt idx="81">
                  <c:v>0.0044318484119380075</c:v>
                </c:pt>
                <c:pt idx="82">
                  <c:v>0.0044318484119380075</c:v>
                </c:pt>
                <c:pt idx="83">
                  <c:v>0.0044318484119380075</c:v>
                </c:pt>
                <c:pt idx="84">
                  <c:v>0.0044318484119380075</c:v>
                </c:pt>
                <c:pt idx="85">
                  <c:v>0.0044318484119380075</c:v>
                </c:pt>
                <c:pt idx="86">
                  <c:v>0.0044318484119380075</c:v>
                </c:pt>
                <c:pt idx="87">
                  <c:v>0.0044318484119380075</c:v>
                </c:pt>
                <c:pt idx="88">
                  <c:v>0.0044318484119380075</c:v>
                </c:pt>
                <c:pt idx="89">
                  <c:v>0.0044318484119380075</c:v>
                </c:pt>
                <c:pt idx="90">
                  <c:v>0.0044318484119380075</c:v>
                </c:pt>
                <c:pt idx="91">
                  <c:v>0.0044318484119380075</c:v>
                </c:pt>
                <c:pt idx="92">
                  <c:v>0.0044318484119380075</c:v>
                </c:pt>
                <c:pt idx="93">
                  <c:v>0.0044318484119380075</c:v>
                </c:pt>
                <c:pt idx="94">
                  <c:v>0.0044318484119380075</c:v>
                </c:pt>
                <c:pt idx="95">
                  <c:v>0.0044318484119380075</c:v>
                </c:pt>
                <c:pt idx="96">
                  <c:v>0.0044318484119380075</c:v>
                </c:pt>
                <c:pt idx="97">
                  <c:v>0.0044318484119380075</c:v>
                </c:pt>
                <c:pt idx="98">
                  <c:v>0.0044318484119380075</c:v>
                </c:pt>
                <c:pt idx="99">
                  <c:v>0.0044318484119380075</c:v>
                </c:pt>
                <c:pt idx="100">
                  <c:v>0.0044318484119380075</c:v>
                </c:pt>
                <c:pt idx="101">
                  <c:v>0.0044318484119380075</c:v>
                </c:pt>
                <c:pt idx="102">
                  <c:v>0.0044318484119380075</c:v>
                </c:pt>
                <c:pt idx="103">
                  <c:v>0.0044318484119380075</c:v>
                </c:pt>
                <c:pt idx="104">
                  <c:v>0.0044318484119380075</c:v>
                </c:pt>
                <c:pt idx="105">
                  <c:v>0.0044318484119380075</c:v>
                </c:pt>
                <c:pt idx="106">
                  <c:v>0.0044318484119380075</c:v>
                </c:pt>
                <c:pt idx="107">
                  <c:v>0.0044318484119380075</c:v>
                </c:pt>
                <c:pt idx="108">
                  <c:v>0.0044318484119380075</c:v>
                </c:pt>
                <c:pt idx="109">
                  <c:v>0.0044318484119380075</c:v>
                </c:pt>
                <c:pt idx="110">
                  <c:v>0.0044318484119380075</c:v>
                </c:pt>
                <c:pt idx="111">
                  <c:v>0.0044318484119380075</c:v>
                </c:pt>
                <c:pt idx="112">
                  <c:v>0.0044318484119380075</c:v>
                </c:pt>
                <c:pt idx="113">
                  <c:v>0.0044318484119380075</c:v>
                </c:pt>
                <c:pt idx="114">
                  <c:v>0.0044318484119380075</c:v>
                </c:pt>
                <c:pt idx="115">
                  <c:v>0.0044318484119380075</c:v>
                </c:pt>
                <c:pt idx="116">
                  <c:v>0.0044318484119380075</c:v>
                </c:pt>
                <c:pt idx="117">
                  <c:v>0.0044318484119380075</c:v>
                </c:pt>
                <c:pt idx="118">
                  <c:v>0.0044318484119380075</c:v>
                </c:pt>
                <c:pt idx="119">
                  <c:v>0.0044318484119380075</c:v>
                </c:pt>
                <c:pt idx="120">
                  <c:v>0.0044318484119380075</c:v>
                </c:pt>
              </c:numCache>
            </c:numRef>
          </c:xVal>
          <c:yVal>
            <c:numRef>
              <c:f>Sheet1!$C$15:$C$135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-2.9000000000000004</c:v>
                </c:pt>
                <c:pt idx="3">
                  <c:v>-2.8500000000000005</c:v>
                </c:pt>
                <c:pt idx="4">
                  <c:v>-2.8000000000000007</c:v>
                </c:pt>
                <c:pt idx="5">
                  <c:v>-2.750000000000001</c:v>
                </c:pt>
                <c:pt idx="6">
                  <c:v>-2.700000000000001</c:v>
                </c:pt>
                <c:pt idx="7">
                  <c:v>-2.6500000000000012</c:v>
                </c:pt>
                <c:pt idx="8">
                  <c:v>-2.6000000000000014</c:v>
                </c:pt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-2.200000000000003</c:v>
                </c:pt>
                <c:pt idx="17">
                  <c:v>-2.150000000000003</c:v>
                </c:pt>
                <c:pt idx="18">
                  <c:v>-2.100000000000003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</c:v>
                </c:pt>
                <c:pt idx="31">
                  <c:v>-1.450000000000003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-1.300000000000003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</c:v>
                </c:pt>
                <c:pt idx="42">
                  <c:v>-0.9000000000000026</c:v>
                </c:pt>
                <c:pt idx="43">
                  <c:v>-0.8500000000000025</c:v>
                </c:pt>
                <c:pt idx="44">
                  <c:v>-0.8000000000000025</c:v>
                </c:pt>
                <c:pt idx="45">
                  <c:v>-0.7500000000000024</c:v>
                </c:pt>
                <c:pt idx="46">
                  <c:v>-0.7000000000000024</c:v>
                </c:pt>
                <c:pt idx="47">
                  <c:v>-0.6500000000000024</c:v>
                </c:pt>
                <c:pt idx="48">
                  <c:v>-0.6000000000000023</c:v>
                </c:pt>
                <c:pt idx="49">
                  <c:v>-0.5500000000000023</c:v>
                </c:pt>
                <c:pt idx="50">
                  <c:v>-0.5000000000000022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-0.2500000000000023</c:v>
                </c:pt>
                <c:pt idx="56">
                  <c:v>-0.2000000000000023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-0.05000000000000229</c:v>
                </c:pt>
                <c:pt idx="60">
                  <c:v>-2.2898349882893854E-15</c:v>
                </c:pt>
                <c:pt idx="61">
                  <c:v>0.04999999999999771</c:v>
                </c:pt>
                <c:pt idx="62">
                  <c:v>0.09999999999999772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</c:v>
                </c:pt>
                <c:pt idx="67">
                  <c:v>0.3499999999999977</c:v>
                </c:pt>
                <c:pt idx="68">
                  <c:v>0.3999999999999977</c:v>
                </c:pt>
                <c:pt idx="69">
                  <c:v>0.4499999999999977</c:v>
                </c:pt>
                <c:pt idx="70">
                  <c:v>0.49999999999999767</c:v>
                </c:pt>
                <c:pt idx="71">
                  <c:v>0.5499999999999977</c:v>
                </c:pt>
                <c:pt idx="72">
                  <c:v>0.5999999999999978</c:v>
                </c:pt>
                <c:pt idx="73">
                  <c:v>0.6499999999999978</c:v>
                </c:pt>
                <c:pt idx="74">
                  <c:v>0.6999999999999978</c:v>
                </c:pt>
                <c:pt idx="75">
                  <c:v>0.7499999999999979</c:v>
                </c:pt>
                <c:pt idx="76">
                  <c:v>0.7999999999999979</c:v>
                </c:pt>
                <c:pt idx="77">
                  <c:v>0.849999999999998</c:v>
                </c:pt>
                <c:pt idx="78">
                  <c:v>0.899999999999998</c:v>
                </c:pt>
                <c:pt idx="79">
                  <c:v>0.9499999999999981</c:v>
                </c:pt>
                <c:pt idx="80">
                  <c:v>0.9999999999999981</c:v>
                </c:pt>
                <c:pt idx="81">
                  <c:v>1.049999999999998</c:v>
                </c:pt>
                <c:pt idx="82">
                  <c:v>1.099999999999998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1.999999999999999</c:v>
                </c:pt>
                <c:pt idx="101">
                  <c:v>2.049999999999999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2.349999999999998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</c:v>
                </c:pt>
                <c:pt idx="112">
                  <c:v>2.599999999999997</c:v>
                </c:pt>
                <c:pt idx="113">
                  <c:v>2.649999999999997</c:v>
                </c:pt>
                <c:pt idx="114">
                  <c:v>2.6999999999999966</c:v>
                </c:pt>
                <c:pt idx="115">
                  <c:v>2.7499999999999964</c:v>
                </c:pt>
                <c:pt idx="116">
                  <c:v>2.7999999999999963</c:v>
                </c:pt>
                <c:pt idx="117">
                  <c:v>2.849999999999996</c:v>
                </c:pt>
                <c:pt idx="118">
                  <c:v>2.899999999999996</c:v>
                </c:pt>
                <c:pt idx="119">
                  <c:v>2.9499999999999957</c:v>
                </c:pt>
                <c:pt idx="120">
                  <c:v>2.9999999999999956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USL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Sheet1!$T$5:$T$6</c:f>
              <c:numCache>
                <c:ptCount val="2"/>
                <c:pt idx="0">
                  <c:v>0</c:v>
                </c:pt>
                <c:pt idx="1">
                  <c:v>2.693653682408596</c:v>
                </c:pt>
              </c:numCache>
            </c:numRef>
          </c:xVal>
          <c:yVal>
            <c:numRef>
              <c:f>Sheet1!$U$5:$U$6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LSL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Sheet1!$T$7:$T$8</c:f>
              <c:numCache>
                <c:ptCount val="2"/>
                <c:pt idx="0">
                  <c:v>0</c:v>
                </c:pt>
                <c:pt idx="1">
                  <c:v>2.693653682408596</c:v>
                </c:pt>
              </c:numCache>
            </c:numRef>
          </c:xVal>
          <c:yVal>
            <c:numRef>
              <c:f>Sheet1!$U$7:$U$8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02028"/>
        <c:crosses val="autoZero"/>
        <c:crossBetween val="midCat"/>
        <c:dispUnits/>
      </c:valAx>
      <c:valAx>
        <c:axId val="569020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9747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Process Capability: Impact of Changing Average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57"/>
          <c:w val="0.97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Sheet3!$B$15:$B$135</c:f>
              <c:numCache>
                <c:ptCount val="121"/>
                <c:pt idx="0">
                  <c:v>0.0044318484119380075</c:v>
                </c:pt>
                <c:pt idx="1">
                  <c:v>0.005142640923053939</c:v>
                </c:pt>
                <c:pt idx="2">
                  <c:v>0.005952532419775849</c:v>
                </c:pt>
                <c:pt idx="3">
                  <c:v>0.006872766690613965</c:v>
                </c:pt>
                <c:pt idx="4">
                  <c:v>0.007915451582979946</c:v>
                </c:pt>
                <c:pt idx="5">
                  <c:v>0.009093562501591029</c:v>
                </c:pt>
                <c:pt idx="6">
                  <c:v>0.010420934814422567</c:v>
                </c:pt>
                <c:pt idx="7">
                  <c:v>0.011912243607605141</c:v>
                </c:pt>
                <c:pt idx="8">
                  <c:v>0.013582969233685566</c:v>
                </c:pt>
                <c:pt idx="9">
                  <c:v>0.015449347134395107</c:v>
                </c:pt>
                <c:pt idx="10">
                  <c:v>0.01752830049356846</c:v>
                </c:pt>
                <c:pt idx="11">
                  <c:v>0.019837354391795233</c:v>
                </c:pt>
                <c:pt idx="12">
                  <c:v>0.02239453029484278</c:v>
                </c:pt>
                <c:pt idx="13">
                  <c:v>0.02521821991519426</c:v>
                </c:pt>
                <c:pt idx="14">
                  <c:v>0.02832703774160101</c:v>
                </c:pt>
                <c:pt idx="15">
                  <c:v>0.031739651835667224</c:v>
                </c:pt>
                <c:pt idx="16">
                  <c:v>0.035474592846231216</c:v>
                </c:pt>
                <c:pt idx="17">
                  <c:v>0.039550041589369964</c:v>
                </c:pt>
                <c:pt idx="18">
                  <c:v>0.0439835959804269</c:v>
                </c:pt>
                <c:pt idx="19">
                  <c:v>0.04879201857918242</c:v>
                </c:pt>
                <c:pt idx="20">
                  <c:v>0.053990966513187674</c:v>
                </c:pt>
                <c:pt idx="21">
                  <c:v>0.059594706068815666</c:v>
                </c:pt>
                <c:pt idx="22">
                  <c:v>0.06561581477467616</c:v>
                </c:pt>
                <c:pt idx="23">
                  <c:v>0.07206487433621754</c:v>
                </c:pt>
                <c:pt idx="24">
                  <c:v>0.07895015830089368</c:v>
                </c:pt>
                <c:pt idx="25">
                  <c:v>0.08627731882651103</c:v>
                </c:pt>
                <c:pt idx="26">
                  <c:v>0.0940490773768864</c:v>
                </c:pt>
                <c:pt idx="27">
                  <c:v>0.10226492456397746</c:v>
                </c:pt>
                <c:pt idx="28">
                  <c:v>0.11092083467945499</c:v>
                </c:pt>
                <c:pt idx="29">
                  <c:v>0.12000900069698503</c:v>
                </c:pt>
                <c:pt idx="30">
                  <c:v>0.12951759566589113</c:v>
                </c:pt>
                <c:pt idx="31">
                  <c:v>0.13943056644535964</c:v>
                </c:pt>
                <c:pt idx="32">
                  <c:v>0.14972746563574424</c:v>
                </c:pt>
                <c:pt idx="33">
                  <c:v>0.16038332734191896</c:v>
                </c:pt>
                <c:pt idx="34">
                  <c:v>0.17136859204780672</c:v>
                </c:pt>
                <c:pt idx="35">
                  <c:v>0.18264908538902128</c:v>
                </c:pt>
                <c:pt idx="36">
                  <c:v>0.19418605498321231</c:v>
                </c:pt>
                <c:pt idx="37">
                  <c:v>0.20593626871997409</c:v>
                </c:pt>
                <c:pt idx="38">
                  <c:v>0.2178521770325499</c:v>
                </c:pt>
                <c:pt idx="39">
                  <c:v>0.22988214068423238</c:v>
                </c:pt>
                <c:pt idx="40">
                  <c:v>0.2419707245191427</c:v>
                </c:pt>
                <c:pt idx="41">
                  <c:v>0.25405905646918836</c:v>
                </c:pt>
                <c:pt idx="42">
                  <c:v>0.2660852498987542</c:v>
                </c:pt>
                <c:pt idx="43">
                  <c:v>0.27798488613099587</c:v>
                </c:pt>
                <c:pt idx="44">
                  <c:v>0.2896915527614822</c:v>
                </c:pt>
                <c:pt idx="45">
                  <c:v>0.3011374321548039</c:v>
                </c:pt>
                <c:pt idx="46">
                  <c:v>0.3122539333667607</c:v>
                </c:pt>
                <c:pt idx="47">
                  <c:v>0.3229723596679138</c:v>
                </c:pt>
                <c:pt idx="48">
                  <c:v>0.3332246028917992</c:v>
                </c:pt>
                <c:pt idx="49">
                  <c:v>0.34294385501938346</c:v>
                </c:pt>
                <c:pt idx="50">
                  <c:v>0.35206532676429914</c:v>
                </c:pt>
                <c:pt idx="51">
                  <c:v>0.3605269624616476</c:v>
                </c:pt>
                <c:pt idx="52">
                  <c:v>0.368270140303323</c:v>
                </c:pt>
                <c:pt idx="53">
                  <c:v>0.3752403469169376</c:v>
                </c:pt>
                <c:pt idx="54">
                  <c:v>0.38138781546052386</c:v>
                </c:pt>
                <c:pt idx="55">
                  <c:v>0.386668116802849</c:v>
                </c:pt>
                <c:pt idx="56">
                  <c:v>0.3910426939754557</c:v>
                </c:pt>
                <c:pt idx="57">
                  <c:v>0.3944793309078888</c:v>
                </c:pt>
                <c:pt idx="58">
                  <c:v>0.3969525474770117</c:v>
                </c:pt>
                <c:pt idx="59">
                  <c:v>0.398443914094764</c:v>
                </c:pt>
                <c:pt idx="60">
                  <c:v>0.3989422804014327</c:v>
                </c:pt>
                <c:pt idx="61">
                  <c:v>0.3984439140947641</c:v>
                </c:pt>
                <c:pt idx="62">
                  <c:v>0.39695254747701186</c:v>
                </c:pt>
                <c:pt idx="63">
                  <c:v>0.39447933090788906</c:v>
                </c:pt>
                <c:pt idx="64">
                  <c:v>0.39104269397545605</c:v>
                </c:pt>
                <c:pt idx="65">
                  <c:v>0.38666811680284946</c:v>
                </c:pt>
                <c:pt idx="66">
                  <c:v>0.38138781546052436</c:v>
                </c:pt>
                <c:pt idx="67">
                  <c:v>0.3752403469169382</c:v>
                </c:pt>
                <c:pt idx="68">
                  <c:v>0.36827014030332367</c:v>
                </c:pt>
                <c:pt idx="69">
                  <c:v>0.36052696246164834</c:v>
                </c:pt>
                <c:pt idx="70">
                  <c:v>0.3520653267642999</c:v>
                </c:pt>
                <c:pt idx="71">
                  <c:v>0.34294385501938435</c:v>
                </c:pt>
                <c:pt idx="72">
                  <c:v>0.3332246028918001</c:v>
                </c:pt>
                <c:pt idx="73">
                  <c:v>0.32297235966791477</c:v>
                </c:pt>
                <c:pt idx="74">
                  <c:v>0.31225393336676177</c:v>
                </c:pt>
                <c:pt idx="75">
                  <c:v>0.3011374321548049</c:v>
                </c:pt>
                <c:pt idx="76">
                  <c:v>0.28969155276148323</c:v>
                </c:pt>
                <c:pt idx="77">
                  <c:v>0.2779848861309969</c:v>
                </c:pt>
                <c:pt idx="78">
                  <c:v>0.2660852498987553</c:v>
                </c:pt>
                <c:pt idx="79">
                  <c:v>0.25405905646918947</c:v>
                </c:pt>
                <c:pt idx="80">
                  <c:v>0.2419707245191438</c:v>
                </c:pt>
                <c:pt idx="81">
                  <c:v>0.2298821406842335</c:v>
                </c:pt>
                <c:pt idx="82">
                  <c:v>0.21785217703255103</c:v>
                </c:pt>
                <c:pt idx="83">
                  <c:v>0.20593626871997517</c:v>
                </c:pt>
                <c:pt idx="84">
                  <c:v>0.19418605498321337</c:v>
                </c:pt>
                <c:pt idx="85">
                  <c:v>0.18264908538902233</c:v>
                </c:pt>
                <c:pt idx="86">
                  <c:v>0.17136859204780774</c:v>
                </c:pt>
                <c:pt idx="87">
                  <c:v>0.16038332734191996</c:v>
                </c:pt>
                <c:pt idx="88">
                  <c:v>0.1497274656357452</c:v>
                </c:pt>
                <c:pt idx="89">
                  <c:v>0.13943056644536062</c:v>
                </c:pt>
                <c:pt idx="90">
                  <c:v>0.12951759566589202</c:v>
                </c:pt>
                <c:pt idx="91">
                  <c:v>0.12000900069698586</c:v>
                </c:pt>
                <c:pt idx="92">
                  <c:v>0.11092083467945583</c:v>
                </c:pt>
                <c:pt idx="93">
                  <c:v>0.10226492456397825</c:v>
                </c:pt>
                <c:pt idx="94">
                  <c:v>0.09404907737688716</c:v>
                </c:pt>
                <c:pt idx="95">
                  <c:v>0.08627731882651171</c:v>
                </c:pt>
                <c:pt idx="96">
                  <c:v>0.07895015830089434</c:v>
                </c:pt>
                <c:pt idx="97">
                  <c:v>0.07206487433621817</c:v>
                </c:pt>
                <c:pt idx="98">
                  <c:v>0.06561581477467673</c:v>
                </c:pt>
                <c:pt idx="99">
                  <c:v>0.05959470606881621</c:v>
                </c:pt>
                <c:pt idx="100">
                  <c:v>0.05399096651318817</c:v>
                </c:pt>
                <c:pt idx="101">
                  <c:v>0.048792018579182875</c:v>
                </c:pt>
                <c:pt idx="102">
                  <c:v>0.04398359598042731</c:v>
                </c:pt>
                <c:pt idx="103">
                  <c:v>0.03955004158937033</c:v>
                </c:pt>
                <c:pt idx="104">
                  <c:v>0.03547459284623157</c:v>
                </c:pt>
                <c:pt idx="105">
                  <c:v>0.03173965183566755</c:v>
                </c:pt>
                <c:pt idx="106">
                  <c:v>0.028327037741601297</c:v>
                </c:pt>
                <c:pt idx="107">
                  <c:v>0.025218219915194514</c:v>
                </c:pt>
                <c:pt idx="108">
                  <c:v>0.022394530294843017</c:v>
                </c:pt>
                <c:pt idx="109">
                  <c:v>0.01983735439179544</c:v>
                </c:pt>
                <c:pt idx="110">
                  <c:v>0.017528300493568655</c:v>
                </c:pt>
                <c:pt idx="111">
                  <c:v>0.015449347134395285</c:v>
                </c:pt>
                <c:pt idx="112">
                  <c:v>0.013582969233685722</c:v>
                </c:pt>
                <c:pt idx="113">
                  <c:v>0.01191224360760528</c:v>
                </c:pt>
                <c:pt idx="114">
                  <c:v>0.010420934814422692</c:v>
                </c:pt>
                <c:pt idx="115">
                  <c:v>0.009093562501591143</c:v>
                </c:pt>
                <c:pt idx="116">
                  <c:v>0.007915451582980045</c:v>
                </c:pt>
                <c:pt idx="117">
                  <c:v>0.006872766690614051</c:v>
                </c:pt>
                <c:pt idx="118">
                  <c:v>0.005952532419775922</c:v>
                </c:pt>
                <c:pt idx="119">
                  <c:v>0.0051426409230540026</c:v>
                </c:pt>
                <c:pt idx="120">
                  <c:v>0.0044318484119380665</c:v>
                </c:pt>
              </c:numCache>
            </c:numRef>
          </c:xVal>
          <c:yVal>
            <c:numRef>
              <c:f>Sheet3!$C$15:$C$135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-2.9000000000000004</c:v>
                </c:pt>
                <c:pt idx="3">
                  <c:v>-2.8500000000000005</c:v>
                </c:pt>
                <c:pt idx="4">
                  <c:v>-2.8000000000000007</c:v>
                </c:pt>
                <c:pt idx="5">
                  <c:v>-2.750000000000001</c:v>
                </c:pt>
                <c:pt idx="6">
                  <c:v>-2.700000000000001</c:v>
                </c:pt>
                <c:pt idx="7">
                  <c:v>-2.6500000000000012</c:v>
                </c:pt>
                <c:pt idx="8">
                  <c:v>-2.6000000000000014</c:v>
                </c:pt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-2.200000000000003</c:v>
                </c:pt>
                <c:pt idx="17">
                  <c:v>-2.150000000000003</c:v>
                </c:pt>
                <c:pt idx="18">
                  <c:v>-2.100000000000003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</c:v>
                </c:pt>
                <c:pt idx="31">
                  <c:v>-1.450000000000003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-1.300000000000003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</c:v>
                </c:pt>
                <c:pt idx="42">
                  <c:v>-0.9000000000000026</c:v>
                </c:pt>
                <c:pt idx="43">
                  <c:v>-0.8500000000000025</c:v>
                </c:pt>
                <c:pt idx="44">
                  <c:v>-0.8000000000000025</c:v>
                </c:pt>
                <c:pt idx="45">
                  <c:v>-0.7500000000000024</c:v>
                </c:pt>
                <c:pt idx="46">
                  <c:v>-0.7000000000000024</c:v>
                </c:pt>
                <c:pt idx="47">
                  <c:v>-0.6500000000000024</c:v>
                </c:pt>
                <c:pt idx="48">
                  <c:v>-0.6000000000000023</c:v>
                </c:pt>
                <c:pt idx="49">
                  <c:v>-0.5500000000000023</c:v>
                </c:pt>
                <c:pt idx="50">
                  <c:v>-0.5000000000000022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-0.2500000000000023</c:v>
                </c:pt>
                <c:pt idx="56">
                  <c:v>-0.2000000000000023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-0.05000000000000229</c:v>
                </c:pt>
                <c:pt idx="60">
                  <c:v>-2.2898349882893854E-15</c:v>
                </c:pt>
                <c:pt idx="61">
                  <c:v>0.04999999999999771</c:v>
                </c:pt>
                <c:pt idx="62">
                  <c:v>0.09999999999999772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</c:v>
                </c:pt>
                <c:pt idx="67">
                  <c:v>0.3499999999999977</c:v>
                </c:pt>
                <c:pt idx="68">
                  <c:v>0.3999999999999977</c:v>
                </c:pt>
                <c:pt idx="69">
                  <c:v>0.4499999999999977</c:v>
                </c:pt>
                <c:pt idx="70">
                  <c:v>0.49999999999999767</c:v>
                </c:pt>
                <c:pt idx="71">
                  <c:v>0.5499999999999977</c:v>
                </c:pt>
                <c:pt idx="72">
                  <c:v>0.5999999999999978</c:v>
                </c:pt>
                <c:pt idx="73">
                  <c:v>0.6499999999999978</c:v>
                </c:pt>
                <c:pt idx="74">
                  <c:v>0.6999999999999978</c:v>
                </c:pt>
                <c:pt idx="75">
                  <c:v>0.7499999999999979</c:v>
                </c:pt>
                <c:pt idx="76">
                  <c:v>0.7999999999999979</c:v>
                </c:pt>
                <c:pt idx="77">
                  <c:v>0.849999999999998</c:v>
                </c:pt>
                <c:pt idx="78">
                  <c:v>0.899999999999998</c:v>
                </c:pt>
                <c:pt idx="79">
                  <c:v>0.9499999999999981</c:v>
                </c:pt>
                <c:pt idx="80">
                  <c:v>0.9999999999999981</c:v>
                </c:pt>
                <c:pt idx="81">
                  <c:v>1.049999999999998</c:v>
                </c:pt>
                <c:pt idx="82">
                  <c:v>1.099999999999998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1.999999999999999</c:v>
                </c:pt>
                <c:pt idx="101">
                  <c:v>2.049999999999999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2.349999999999998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</c:v>
                </c:pt>
                <c:pt idx="112">
                  <c:v>2.599999999999997</c:v>
                </c:pt>
                <c:pt idx="113">
                  <c:v>2.649999999999997</c:v>
                </c:pt>
                <c:pt idx="114">
                  <c:v>2.6999999999999966</c:v>
                </c:pt>
                <c:pt idx="115">
                  <c:v>2.7499999999999964</c:v>
                </c:pt>
                <c:pt idx="116">
                  <c:v>2.7999999999999963</c:v>
                </c:pt>
                <c:pt idx="117">
                  <c:v>2.849999999999996</c:v>
                </c:pt>
                <c:pt idx="118">
                  <c:v>2.899999999999996</c:v>
                </c:pt>
                <c:pt idx="119">
                  <c:v>2.9499999999999957</c:v>
                </c:pt>
                <c:pt idx="120">
                  <c:v>2.9999999999999956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Sheet3!$F$15:$F$135</c:f>
              <c:numCache>
                <c:ptCount val="121"/>
                <c:pt idx="0">
                  <c:v>0.5033741288133707</c:v>
                </c:pt>
                <c:pt idx="1">
                  <c:v>0.5040849213244867</c:v>
                </c:pt>
                <c:pt idx="2">
                  <c:v>0.5048948128212086</c:v>
                </c:pt>
                <c:pt idx="3">
                  <c:v>0.5058150470920467</c:v>
                </c:pt>
                <c:pt idx="4">
                  <c:v>0.5068577319844126</c:v>
                </c:pt>
                <c:pt idx="5">
                  <c:v>0.5080358429030237</c:v>
                </c:pt>
                <c:pt idx="6">
                  <c:v>0.5093632152158553</c:v>
                </c:pt>
                <c:pt idx="7">
                  <c:v>0.5108545240090379</c:v>
                </c:pt>
                <c:pt idx="8">
                  <c:v>0.5125252496351183</c:v>
                </c:pt>
                <c:pt idx="9">
                  <c:v>0.5143916275358278</c:v>
                </c:pt>
                <c:pt idx="10">
                  <c:v>0.5164705808950012</c:v>
                </c:pt>
                <c:pt idx="11">
                  <c:v>0.518779634793228</c:v>
                </c:pt>
                <c:pt idx="12">
                  <c:v>0.5213368106962756</c:v>
                </c:pt>
                <c:pt idx="13">
                  <c:v>0.5241605003166271</c:v>
                </c:pt>
                <c:pt idx="14">
                  <c:v>0.5272693181430338</c:v>
                </c:pt>
                <c:pt idx="15">
                  <c:v>0.5306819322371</c:v>
                </c:pt>
                <c:pt idx="16">
                  <c:v>0.5344168732476641</c:v>
                </c:pt>
                <c:pt idx="17">
                  <c:v>0.5384923219908029</c:v>
                </c:pt>
                <c:pt idx="18">
                  <c:v>0.5429258763818597</c:v>
                </c:pt>
                <c:pt idx="19">
                  <c:v>0.5477342989806153</c:v>
                </c:pt>
                <c:pt idx="20">
                  <c:v>0.5529332469146206</c:v>
                </c:pt>
                <c:pt idx="21">
                  <c:v>0.5585369864702486</c:v>
                </c:pt>
                <c:pt idx="22">
                  <c:v>0.5645580951761092</c:v>
                </c:pt>
                <c:pt idx="23">
                  <c:v>0.5710071547376506</c:v>
                </c:pt>
                <c:pt idx="24">
                  <c:v>0.5778924387023268</c:v>
                </c:pt>
                <c:pt idx="25">
                  <c:v>0.5852195992279441</c:v>
                </c:pt>
                <c:pt idx="26">
                  <c:v>0.5929913577783195</c:v>
                </c:pt>
                <c:pt idx="27">
                  <c:v>0.6012072049654106</c:v>
                </c:pt>
                <c:pt idx="28">
                  <c:v>0.6098631150808881</c:v>
                </c:pt>
                <c:pt idx="29">
                  <c:v>0.6189512810984181</c:v>
                </c:pt>
                <c:pt idx="30">
                  <c:v>0.6284598760673243</c:v>
                </c:pt>
                <c:pt idx="31">
                  <c:v>0.6383728468467929</c:v>
                </c:pt>
                <c:pt idx="32">
                  <c:v>0.6486697460371774</c:v>
                </c:pt>
                <c:pt idx="33">
                  <c:v>0.6593256077433521</c:v>
                </c:pt>
                <c:pt idx="34">
                  <c:v>0.6703108724492399</c:v>
                </c:pt>
                <c:pt idx="35">
                  <c:v>0.6815913657904545</c:v>
                </c:pt>
                <c:pt idx="36">
                  <c:v>0.6931283353846456</c:v>
                </c:pt>
                <c:pt idx="37">
                  <c:v>0.7048785491214073</c:v>
                </c:pt>
                <c:pt idx="38">
                  <c:v>0.7167944574339832</c:v>
                </c:pt>
                <c:pt idx="39">
                  <c:v>0.7288244210856657</c:v>
                </c:pt>
                <c:pt idx="40">
                  <c:v>0.740913004920576</c:v>
                </c:pt>
                <c:pt idx="41">
                  <c:v>0.7530013368706217</c:v>
                </c:pt>
                <c:pt idx="42">
                  <c:v>0.7650275303001874</c:v>
                </c:pt>
                <c:pt idx="43">
                  <c:v>0.7769271665324291</c:v>
                </c:pt>
                <c:pt idx="44">
                  <c:v>0.7886338331629154</c:v>
                </c:pt>
                <c:pt idx="45">
                  <c:v>0.8000797125562371</c:v>
                </c:pt>
                <c:pt idx="46">
                  <c:v>0.8111962137681938</c:v>
                </c:pt>
                <c:pt idx="47">
                  <c:v>0.8219146400693469</c:v>
                </c:pt>
                <c:pt idx="48">
                  <c:v>0.8321668832932323</c:v>
                </c:pt>
                <c:pt idx="49">
                  <c:v>0.8418861354208166</c:v>
                </c:pt>
                <c:pt idx="50">
                  <c:v>0.8510076071657322</c:v>
                </c:pt>
                <c:pt idx="51">
                  <c:v>0.8594692428630806</c:v>
                </c:pt>
                <c:pt idx="52">
                  <c:v>0.867212420704756</c:v>
                </c:pt>
                <c:pt idx="53">
                  <c:v>0.8741826273183706</c:v>
                </c:pt>
                <c:pt idx="54">
                  <c:v>0.8803300958619568</c:v>
                </c:pt>
                <c:pt idx="55">
                  <c:v>0.8856103972042819</c:v>
                </c:pt>
                <c:pt idx="56">
                  <c:v>0.8899849743768886</c:v>
                </c:pt>
                <c:pt idx="57">
                  <c:v>0.8934216113093216</c:v>
                </c:pt>
                <c:pt idx="58">
                  <c:v>0.8958948278784444</c:v>
                </c:pt>
                <c:pt idx="59">
                  <c:v>0.8973861944961967</c:v>
                </c:pt>
                <c:pt idx="60">
                  <c:v>0.8978845608028654</c:v>
                </c:pt>
                <c:pt idx="61">
                  <c:v>0.8973861944961967</c:v>
                </c:pt>
                <c:pt idx="62">
                  <c:v>0.8958948278784445</c:v>
                </c:pt>
                <c:pt idx="63">
                  <c:v>0.8934216113093216</c:v>
                </c:pt>
                <c:pt idx="64">
                  <c:v>0.8899849743768886</c:v>
                </c:pt>
                <c:pt idx="65">
                  <c:v>0.8856103972042819</c:v>
                </c:pt>
                <c:pt idx="66">
                  <c:v>0.8803300958619569</c:v>
                </c:pt>
                <c:pt idx="67">
                  <c:v>0.8741826273183707</c:v>
                </c:pt>
                <c:pt idx="68">
                  <c:v>0.8672124207047561</c:v>
                </c:pt>
                <c:pt idx="69">
                  <c:v>0.8594692428630808</c:v>
                </c:pt>
                <c:pt idx="70">
                  <c:v>0.8510076071657322</c:v>
                </c:pt>
                <c:pt idx="71">
                  <c:v>0.8418861354208167</c:v>
                </c:pt>
                <c:pt idx="72">
                  <c:v>0.8321668832932324</c:v>
                </c:pt>
                <c:pt idx="73">
                  <c:v>0.8219146400693471</c:v>
                </c:pt>
                <c:pt idx="74">
                  <c:v>0.8111962137681941</c:v>
                </c:pt>
                <c:pt idx="75">
                  <c:v>0.8000797125562371</c:v>
                </c:pt>
                <c:pt idx="76">
                  <c:v>0.7886338331629155</c:v>
                </c:pt>
                <c:pt idx="77">
                  <c:v>0.7769271665324291</c:v>
                </c:pt>
                <c:pt idx="78">
                  <c:v>0.7650275303001874</c:v>
                </c:pt>
                <c:pt idx="79">
                  <c:v>0.7530013368706217</c:v>
                </c:pt>
                <c:pt idx="80">
                  <c:v>0.7409130049205761</c:v>
                </c:pt>
                <c:pt idx="81">
                  <c:v>0.7288244210856657</c:v>
                </c:pt>
                <c:pt idx="82">
                  <c:v>0.7167944574339833</c:v>
                </c:pt>
                <c:pt idx="83">
                  <c:v>0.7048785491214073</c:v>
                </c:pt>
                <c:pt idx="84">
                  <c:v>0.6931283353846456</c:v>
                </c:pt>
                <c:pt idx="85">
                  <c:v>0.6815913657904545</c:v>
                </c:pt>
                <c:pt idx="86">
                  <c:v>0.6703108724492399</c:v>
                </c:pt>
                <c:pt idx="87">
                  <c:v>0.6593256077433522</c:v>
                </c:pt>
                <c:pt idx="88">
                  <c:v>0.6486697460371775</c:v>
                </c:pt>
                <c:pt idx="89">
                  <c:v>0.6383728468467929</c:v>
                </c:pt>
                <c:pt idx="90">
                  <c:v>0.6284598760673243</c:v>
                </c:pt>
                <c:pt idx="91">
                  <c:v>0.6189512810984183</c:v>
                </c:pt>
                <c:pt idx="92">
                  <c:v>0.6098631150808883</c:v>
                </c:pt>
                <c:pt idx="93">
                  <c:v>0.6012072049654108</c:v>
                </c:pt>
                <c:pt idx="94">
                  <c:v>0.5929913577783197</c:v>
                </c:pt>
                <c:pt idx="95">
                  <c:v>0.5852195992279443</c:v>
                </c:pt>
                <c:pt idx="96">
                  <c:v>0.577892438702327</c:v>
                </c:pt>
                <c:pt idx="97">
                  <c:v>0.5710071547376508</c:v>
                </c:pt>
                <c:pt idx="98">
                  <c:v>0.5645580951761094</c:v>
                </c:pt>
                <c:pt idx="99">
                  <c:v>0.558536986470249</c:v>
                </c:pt>
                <c:pt idx="100">
                  <c:v>0.552933246914621</c:v>
                </c:pt>
                <c:pt idx="101">
                  <c:v>0.5477342989806157</c:v>
                </c:pt>
                <c:pt idx="102">
                  <c:v>0.5429258763818601</c:v>
                </c:pt>
                <c:pt idx="103">
                  <c:v>0.5384923219908031</c:v>
                </c:pt>
                <c:pt idx="104">
                  <c:v>0.5344168732476643</c:v>
                </c:pt>
                <c:pt idx="105">
                  <c:v>0.5306819322371004</c:v>
                </c:pt>
                <c:pt idx="106">
                  <c:v>0.527269318143034</c:v>
                </c:pt>
                <c:pt idx="107">
                  <c:v>0.5241605003166273</c:v>
                </c:pt>
                <c:pt idx="108">
                  <c:v>0.5213368106962758</c:v>
                </c:pt>
                <c:pt idx="109">
                  <c:v>0.5187796347932282</c:v>
                </c:pt>
                <c:pt idx="110">
                  <c:v>0.5164705808950014</c:v>
                </c:pt>
                <c:pt idx="111">
                  <c:v>0.514391627535828</c:v>
                </c:pt>
                <c:pt idx="112">
                  <c:v>0.5125252496351185</c:v>
                </c:pt>
                <c:pt idx="113">
                  <c:v>0.5108545240090381</c:v>
                </c:pt>
                <c:pt idx="114">
                  <c:v>0.5093632152158555</c:v>
                </c:pt>
                <c:pt idx="115">
                  <c:v>0.5080358429030238</c:v>
                </c:pt>
                <c:pt idx="116">
                  <c:v>0.5068577319844128</c:v>
                </c:pt>
                <c:pt idx="117">
                  <c:v>0.5058150470920468</c:v>
                </c:pt>
                <c:pt idx="118">
                  <c:v>0.5048948128212086</c:v>
                </c:pt>
                <c:pt idx="119">
                  <c:v>0.5040849213244868</c:v>
                </c:pt>
                <c:pt idx="120">
                  <c:v>0.5033741288133708</c:v>
                </c:pt>
              </c:numCache>
            </c:numRef>
          </c:xVal>
          <c:yVal>
            <c:numRef>
              <c:f>Sheet3!$G$15:$G$135</c:f>
              <c:numCache>
                <c:ptCount val="121"/>
                <c:pt idx="0">
                  <c:v>-2.5</c:v>
                </c:pt>
                <c:pt idx="1">
                  <c:v>-2.45</c:v>
                </c:pt>
                <c:pt idx="2">
                  <c:v>-2.4000000000000004</c:v>
                </c:pt>
                <c:pt idx="3">
                  <c:v>-2.3500000000000005</c:v>
                </c:pt>
                <c:pt idx="4">
                  <c:v>-2.3000000000000007</c:v>
                </c:pt>
                <c:pt idx="5">
                  <c:v>-2.250000000000001</c:v>
                </c:pt>
                <c:pt idx="6">
                  <c:v>-2.200000000000001</c:v>
                </c:pt>
                <c:pt idx="7">
                  <c:v>-2.1500000000000012</c:v>
                </c:pt>
                <c:pt idx="8">
                  <c:v>-2.1000000000000014</c:v>
                </c:pt>
                <c:pt idx="9">
                  <c:v>-2.0500000000000016</c:v>
                </c:pt>
                <c:pt idx="10">
                  <c:v>-2.0000000000000018</c:v>
                </c:pt>
                <c:pt idx="11">
                  <c:v>-1.9500000000000017</c:v>
                </c:pt>
                <c:pt idx="12">
                  <c:v>-1.9000000000000017</c:v>
                </c:pt>
                <c:pt idx="13">
                  <c:v>-1.8500000000000016</c:v>
                </c:pt>
                <c:pt idx="14">
                  <c:v>-1.8000000000000016</c:v>
                </c:pt>
                <c:pt idx="15">
                  <c:v>-1.7500000000000016</c:v>
                </c:pt>
                <c:pt idx="16">
                  <c:v>-1.7000000000000015</c:v>
                </c:pt>
                <c:pt idx="17">
                  <c:v>-1.6500000000000015</c:v>
                </c:pt>
                <c:pt idx="18">
                  <c:v>-1.6000000000000014</c:v>
                </c:pt>
                <c:pt idx="19">
                  <c:v>-1.5500000000000014</c:v>
                </c:pt>
                <c:pt idx="20">
                  <c:v>-1.5000000000000013</c:v>
                </c:pt>
                <c:pt idx="21">
                  <c:v>-1.4500000000000013</c:v>
                </c:pt>
                <c:pt idx="22">
                  <c:v>-1.4000000000000012</c:v>
                </c:pt>
                <c:pt idx="23">
                  <c:v>-1.3500000000000012</c:v>
                </c:pt>
                <c:pt idx="24">
                  <c:v>-1.3000000000000012</c:v>
                </c:pt>
                <c:pt idx="25">
                  <c:v>-1.250000000000001</c:v>
                </c:pt>
                <c:pt idx="26">
                  <c:v>-1.200000000000001</c:v>
                </c:pt>
                <c:pt idx="27">
                  <c:v>-1.150000000000001</c:v>
                </c:pt>
                <c:pt idx="28">
                  <c:v>-1.100000000000001</c:v>
                </c:pt>
                <c:pt idx="29">
                  <c:v>-1.050000000000001</c:v>
                </c:pt>
                <c:pt idx="30">
                  <c:v>-1.0000000000000009</c:v>
                </c:pt>
                <c:pt idx="31">
                  <c:v>-0.9500000000000008</c:v>
                </c:pt>
                <c:pt idx="32">
                  <c:v>-0.9000000000000008</c:v>
                </c:pt>
                <c:pt idx="33">
                  <c:v>-0.8500000000000008</c:v>
                </c:pt>
                <c:pt idx="34">
                  <c:v>-0.8000000000000007</c:v>
                </c:pt>
                <c:pt idx="35">
                  <c:v>-0.7500000000000007</c:v>
                </c:pt>
                <c:pt idx="36">
                  <c:v>-0.7000000000000006</c:v>
                </c:pt>
                <c:pt idx="37">
                  <c:v>-0.6500000000000006</c:v>
                </c:pt>
                <c:pt idx="38">
                  <c:v>-0.6000000000000005</c:v>
                </c:pt>
                <c:pt idx="39">
                  <c:v>-0.5500000000000005</c:v>
                </c:pt>
                <c:pt idx="40">
                  <c:v>-0.5000000000000004</c:v>
                </c:pt>
                <c:pt idx="41">
                  <c:v>-0.45000000000000046</c:v>
                </c:pt>
                <c:pt idx="42">
                  <c:v>-0.40000000000000047</c:v>
                </c:pt>
                <c:pt idx="43">
                  <c:v>-0.3500000000000005</c:v>
                </c:pt>
                <c:pt idx="44">
                  <c:v>-0.3000000000000005</c:v>
                </c:pt>
                <c:pt idx="45">
                  <c:v>-0.2500000000000005</c:v>
                </c:pt>
                <c:pt idx="46">
                  <c:v>-0.2000000000000005</c:v>
                </c:pt>
                <c:pt idx="47">
                  <c:v>-0.15000000000000052</c:v>
                </c:pt>
                <c:pt idx="48">
                  <c:v>-0.10000000000000052</c:v>
                </c:pt>
                <c:pt idx="49">
                  <c:v>-0.050000000000000516</c:v>
                </c:pt>
                <c:pt idx="50">
                  <c:v>-5.134781488891349E-16</c:v>
                </c:pt>
                <c:pt idx="51">
                  <c:v>0.04999999999999949</c:v>
                </c:pt>
                <c:pt idx="52">
                  <c:v>0.09999999999999949</c:v>
                </c:pt>
                <c:pt idx="53">
                  <c:v>0.1499999999999995</c:v>
                </c:pt>
                <c:pt idx="54">
                  <c:v>0.1999999999999995</c:v>
                </c:pt>
                <c:pt idx="55">
                  <c:v>0.2499999999999995</c:v>
                </c:pt>
                <c:pt idx="56">
                  <c:v>0.2999999999999995</c:v>
                </c:pt>
                <c:pt idx="57">
                  <c:v>0.3499999999999995</c:v>
                </c:pt>
                <c:pt idx="58">
                  <c:v>0.39999999999999947</c:v>
                </c:pt>
                <c:pt idx="59">
                  <c:v>0.44999999999999946</c:v>
                </c:pt>
                <c:pt idx="60">
                  <c:v>0.49999999999999944</c:v>
                </c:pt>
                <c:pt idx="61">
                  <c:v>0.5499999999999995</c:v>
                </c:pt>
                <c:pt idx="62">
                  <c:v>0.5999999999999995</c:v>
                </c:pt>
                <c:pt idx="63">
                  <c:v>0.6499999999999996</c:v>
                </c:pt>
                <c:pt idx="64">
                  <c:v>0.6999999999999996</c:v>
                </c:pt>
                <c:pt idx="65">
                  <c:v>0.7499999999999997</c:v>
                </c:pt>
                <c:pt idx="66">
                  <c:v>0.7999999999999997</c:v>
                </c:pt>
                <c:pt idx="67">
                  <c:v>0.8499999999999998</c:v>
                </c:pt>
                <c:pt idx="68">
                  <c:v>0.8999999999999998</c:v>
                </c:pt>
                <c:pt idx="69">
                  <c:v>0.9499999999999998</c:v>
                </c:pt>
                <c:pt idx="70">
                  <c:v>0.9999999999999999</c:v>
                </c:pt>
                <c:pt idx="71">
                  <c:v>1.0499999999999998</c:v>
                </c:pt>
                <c:pt idx="72">
                  <c:v>1.0999999999999999</c:v>
                </c:pt>
                <c:pt idx="73">
                  <c:v>1.15</c:v>
                </c:pt>
                <c:pt idx="74">
                  <c:v>1.2</c:v>
                </c:pt>
                <c:pt idx="75">
                  <c:v>1.25</c:v>
                </c:pt>
                <c:pt idx="76">
                  <c:v>1.3</c:v>
                </c:pt>
                <c:pt idx="77">
                  <c:v>1.35</c:v>
                </c:pt>
                <c:pt idx="78">
                  <c:v>1.4000000000000001</c:v>
                </c:pt>
                <c:pt idx="79">
                  <c:v>1.4500000000000002</c:v>
                </c:pt>
                <c:pt idx="80">
                  <c:v>1.5000000000000002</c:v>
                </c:pt>
                <c:pt idx="81">
                  <c:v>1.5500000000000003</c:v>
                </c:pt>
                <c:pt idx="82">
                  <c:v>1.6000000000000003</c:v>
                </c:pt>
                <c:pt idx="83">
                  <c:v>1.6500000000000004</c:v>
                </c:pt>
                <c:pt idx="84">
                  <c:v>1.7000000000000004</c:v>
                </c:pt>
                <c:pt idx="85">
                  <c:v>1.7500000000000004</c:v>
                </c:pt>
                <c:pt idx="86">
                  <c:v>1.8000000000000005</c:v>
                </c:pt>
                <c:pt idx="87">
                  <c:v>1.8500000000000005</c:v>
                </c:pt>
                <c:pt idx="88">
                  <c:v>1.9000000000000006</c:v>
                </c:pt>
                <c:pt idx="89">
                  <c:v>1.9500000000000006</c:v>
                </c:pt>
                <c:pt idx="90">
                  <c:v>2.0000000000000004</c:v>
                </c:pt>
                <c:pt idx="91">
                  <c:v>2.0500000000000003</c:v>
                </c:pt>
                <c:pt idx="92">
                  <c:v>2.1</c:v>
                </c:pt>
                <c:pt idx="93">
                  <c:v>2.15</c:v>
                </c:pt>
                <c:pt idx="94">
                  <c:v>2.1999999999999997</c:v>
                </c:pt>
                <c:pt idx="95">
                  <c:v>2.2499999999999996</c:v>
                </c:pt>
                <c:pt idx="96">
                  <c:v>2.2999999999999994</c:v>
                </c:pt>
                <c:pt idx="97">
                  <c:v>2.349999999999999</c:v>
                </c:pt>
                <c:pt idx="98">
                  <c:v>2.399999999999999</c:v>
                </c:pt>
                <c:pt idx="99">
                  <c:v>2.449999999999999</c:v>
                </c:pt>
                <c:pt idx="100">
                  <c:v>2.4999999999999987</c:v>
                </c:pt>
                <c:pt idx="101">
                  <c:v>2.5499999999999985</c:v>
                </c:pt>
                <c:pt idx="102">
                  <c:v>2.5999999999999983</c:v>
                </c:pt>
                <c:pt idx="103">
                  <c:v>2.649999999999998</c:v>
                </c:pt>
                <c:pt idx="104">
                  <c:v>2.699999999999998</c:v>
                </c:pt>
                <c:pt idx="105">
                  <c:v>2.749999999999998</c:v>
                </c:pt>
                <c:pt idx="106">
                  <c:v>2.7999999999999976</c:v>
                </c:pt>
                <c:pt idx="107">
                  <c:v>2.8499999999999974</c:v>
                </c:pt>
                <c:pt idx="108">
                  <c:v>2.8999999999999972</c:v>
                </c:pt>
                <c:pt idx="109">
                  <c:v>2.949999999999997</c:v>
                </c:pt>
                <c:pt idx="110">
                  <c:v>2.999999999999997</c:v>
                </c:pt>
                <c:pt idx="111">
                  <c:v>3.0499999999999967</c:v>
                </c:pt>
                <c:pt idx="112">
                  <c:v>3.0999999999999965</c:v>
                </c:pt>
                <c:pt idx="113">
                  <c:v>3.1499999999999964</c:v>
                </c:pt>
                <c:pt idx="114">
                  <c:v>3.199999999999996</c:v>
                </c:pt>
                <c:pt idx="115">
                  <c:v>3.249999999999996</c:v>
                </c:pt>
                <c:pt idx="116">
                  <c:v>3.299999999999996</c:v>
                </c:pt>
                <c:pt idx="117">
                  <c:v>3.3499999999999956</c:v>
                </c:pt>
                <c:pt idx="118">
                  <c:v>3.3999999999999955</c:v>
                </c:pt>
                <c:pt idx="119">
                  <c:v>3.4499999999999953</c:v>
                </c:pt>
                <c:pt idx="120">
                  <c:v>3.499999999999995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Sheet3!$J$15:$J$135</c:f>
              <c:numCache>
                <c:ptCount val="121"/>
                <c:pt idx="0">
                  <c:v>1.0023164092148034</c:v>
                </c:pt>
                <c:pt idx="1">
                  <c:v>1.0030272017259192</c:v>
                </c:pt>
                <c:pt idx="2">
                  <c:v>1.0038370932226413</c:v>
                </c:pt>
                <c:pt idx="3">
                  <c:v>1.0047573274934793</c:v>
                </c:pt>
                <c:pt idx="4">
                  <c:v>1.0058000123858453</c:v>
                </c:pt>
                <c:pt idx="5">
                  <c:v>1.0069781233044564</c:v>
                </c:pt>
                <c:pt idx="6">
                  <c:v>1.0083054956172879</c:v>
                </c:pt>
                <c:pt idx="7">
                  <c:v>1.0097968044104706</c:v>
                </c:pt>
                <c:pt idx="8">
                  <c:v>1.011467530036551</c:v>
                </c:pt>
                <c:pt idx="9">
                  <c:v>1.0133339079372605</c:v>
                </c:pt>
                <c:pt idx="10">
                  <c:v>1.015412861296434</c:v>
                </c:pt>
                <c:pt idx="11">
                  <c:v>1.0177219151946608</c:v>
                </c:pt>
                <c:pt idx="12">
                  <c:v>1.0202790910977082</c:v>
                </c:pt>
                <c:pt idx="13">
                  <c:v>1.0231027807180597</c:v>
                </c:pt>
                <c:pt idx="14">
                  <c:v>1.0262115985444666</c:v>
                </c:pt>
                <c:pt idx="15">
                  <c:v>1.0296242126385329</c:v>
                </c:pt>
                <c:pt idx="16">
                  <c:v>1.033359153649097</c:v>
                </c:pt>
                <c:pt idx="17">
                  <c:v>1.0374346023922356</c:v>
                </c:pt>
                <c:pt idx="18">
                  <c:v>1.0418681567832926</c:v>
                </c:pt>
                <c:pt idx="19">
                  <c:v>1.0466765793820483</c:v>
                </c:pt>
                <c:pt idx="20">
                  <c:v>1.0518755273160536</c:v>
                </c:pt>
                <c:pt idx="21">
                  <c:v>1.0574792668716815</c:v>
                </c:pt>
                <c:pt idx="22">
                  <c:v>1.063500375577542</c:v>
                </c:pt>
                <c:pt idx="23">
                  <c:v>1.0699494351390835</c:v>
                </c:pt>
                <c:pt idx="24">
                  <c:v>1.0768347191037597</c:v>
                </c:pt>
                <c:pt idx="25">
                  <c:v>1.084161879629377</c:v>
                </c:pt>
                <c:pt idx="26">
                  <c:v>1.0919336381797524</c:v>
                </c:pt>
                <c:pt idx="27">
                  <c:v>1.1001494853668436</c:v>
                </c:pt>
                <c:pt idx="28">
                  <c:v>1.1088053954823212</c:v>
                </c:pt>
                <c:pt idx="29">
                  <c:v>1.1178935614998513</c:v>
                </c:pt>
                <c:pt idx="30">
                  <c:v>1.1274021564687573</c:v>
                </c:pt>
                <c:pt idx="31">
                  <c:v>1.1373151272482258</c:v>
                </c:pt>
                <c:pt idx="32">
                  <c:v>1.1476120264386105</c:v>
                </c:pt>
                <c:pt idx="33">
                  <c:v>1.1582678881447852</c:v>
                </c:pt>
                <c:pt idx="34">
                  <c:v>1.169253152850673</c:v>
                </c:pt>
                <c:pt idx="35">
                  <c:v>1.1805336461918876</c:v>
                </c:pt>
                <c:pt idx="36">
                  <c:v>1.1920706157860785</c:v>
                </c:pt>
                <c:pt idx="37">
                  <c:v>1.2038208295228405</c:v>
                </c:pt>
                <c:pt idx="38">
                  <c:v>1.2157367378354162</c:v>
                </c:pt>
                <c:pt idx="39">
                  <c:v>1.2277667014870988</c:v>
                </c:pt>
                <c:pt idx="40">
                  <c:v>1.239855285322009</c:v>
                </c:pt>
                <c:pt idx="41">
                  <c:v>1.2519436172720546</c:v>
                </c:pt>
                <c:pt idx="42">
                  <c:v>1.2639698107016204</c:v>
                </c:pt>
                <c:pt idx="43">
                  <c:v>1.275869446933862</c:v>
                </c:pt>
                <c:pt idx="44">
                  <c:v>1.2875761135643484</c:v>
                </c:pt>
                <c:pt idx="45">
                  <c:v>1.29902199295767</c:v>
                </c:pt>
                <c:pt idx="46">
                  <c:v>1.3101384941696268</c:v>
                </c:pt>
                <c:pt idx="47">
                  <c:v>1.3208569204707798</c:v>
                </c:pt>
                <c:pt idx="48">
                  <c:v>1.3311091636946653</c:v>
                </c:pt>
                <c:pt idx="49">
                  <c:v>1.3408284158222494</c:v>
                </c:pt>
                <c:pt idx="50">
                  <c:v>1.3499498875671652</c:v>
                </c:pt>
                <c:pt idx="51">
                  <c:v>1.3584115232645135</c:v>
                </c:pt>
                <c:pt idx="52">
                  <c:v>1.366154701106189</c:v>
                </c:pt>
                <c:pt idx="53">
                  <c:v>1.3731249077198036</c:v>
                </c:pt>
                <c:pt idx="54">
                  <c:v>1.3792723762633896</c:v>
                </c:pt>
                <c:pt idx="55">
                  <c:v>1.3845526776057149</c:v>
                </c:pt>
                <c:pt idx="56">
                  <c:v>1.3889272547783214</c:v>
                </c:pt>
                <c:pt idx="57">
                  <c:v>1.3923638917107544</c:v>
                </c:pt>
                <c:pt idx="58">
                  <c:v>1.3948371082798772</c:v>
                </c:pt>
                <c:pt idx="59">
                  <c:v>1.3963284748976295</c:v>
                </c:pt>
                <c:pt idx="60">
                  <c:v>1.3968268412042981</c:v>
                </c:pt>
                <c:pt idx="61">
                  <c:v>1.3963284748976292</c:v>
                </c:pt>
                <c:pt idx="62">
                  <c:v>1.394837108279877</c:v>
                </c:pt>
                <c:pt idx="63">
                  <c:v>1.3923638917107541</c:v>
                </c:pt>
                <c:pt idx="64">
                  <c:v>1.3889272547783211</c:v>
                </c:pt>
                <c:pt idx="65">
                  <c:v>1.3845526776057144</c:v>
                </c:pt>
                <c:pt idx="66">
                  <c:v>1.3792723762633892</c:v>
                </c:pt>
                <c:pt idx="67">
                  <c:v>1.3731249077198031</c:v>
                </c:pt>
                <c:pt idx="68">
                  <c:v>1.3661547011061885</c:v>
                </c:pt>
                <c:pt idx="69">
                  <c:v>1.358411523264513</c:v>
                </c:pt>
                <c:pt idx="70">
                  <c:v>1.3499498875671645</c:v>
                </c:pt>
                <c:pt idx="71">
                  <c:v>1.3408284158222488</c:v>
                </c:pt>
                <c:pt idx="72">
                  <c:v>1.3311091636946646</c:v>
                </c:pt>
                <c:pt idx="73">
                  <c:v>1.3208569204707792</c:v>
                </c:pt>
                <c:pt idx="74">
                  <c:v>1.3101384941696261</c:v>
                </c:pt>
                <c:pt idx="75">
                  <c:v>1.2990219929576692</c:v>
                </c:pt>
                <c:pt idx="76">
                  <c:v>1.2875761135643475</c:v>
                </c:pt>
                <c:pt idx="77">
                  <c:v>1.2758694469338612</c:v>
                </c:pt>
                <c:pt idx="78">
                  <c:v>1.2639698107016195</c:v>
                </c:pt>
                <c:pt idx="79">
                  <c:v>1.2519436172720537</c:v>
                </c:pt>
                <c:pt idx="80">
                  <c:v>1.2398552853220082</c:v>
                </c:pt>
                <c:pt idx="81">
                  <c:v>1.2277667014870979</c:v>
                </c:pt>
                <c:pt idx="82">
                  <c:v>1.2157367378354156</c:v>
                </c:pt>
                <c:pt idx="83">
                  <c:v>1.2038208295228396</c:v>
                </c:pt>
                <c:pt idx="84">
                  <c:v>1.1920706157860779</c:v>
                </c:pt>
                <c:pt idx="85">
                  <c:v>1.180533646191887</c:v>
                </c:pt>
                <c:pt idx="86">
                  <c:v>1.1692531528506724</c:v>
                </c:pt>
                <c:pt idx="87">
                  <c:v>1.1582678881447848</c:v>
                </c:pt>
                <c:pt idx="88">
                  <c:v>1.14761202643861</c:v>
                </c:pt>
                <c:pt idx="89">
                  <c:v>1.1373151272482256</c:v>
                </c:pt>
                <c:pt idx="90">
                  <c:v>1.127402156468757</c:v>
                </c:pt>
                <c:pt idx="91">
                  <c:v>1.1178935614998509</c:v>
                </c:pt>
                <c:pt idx="92">
                  <c:v>1.108805395482321</c:v>
                </c:pt>
                <c:pt idx="93">
                  <c:v>1.1001494853668434</c:v>
                </c:pt>
                <c:pt idx="94">
                  <c:v>1.0919336381797524</c:v>
                </c:pt>
                <c:pt idx="95">
                  <c:v>1.084161879629377</c:v>
                </c:pt>
                <c:pt idx="96">
                  <c:v>1.0768347191037597</c:v>
                </c:pt>
                <c:pt idx="97">
                  <c:v>1.0699494351390835</c:v>
                </c:pt>
                <c:pt idx="98">
                  <c:v>1.063500375577542</c:v>
                </c:pt>
                <c:pt idx="99">
                  <c:v>1.0574792668716815</c:v>
                </c:pt>
                <c:pt idx="100">
                  <c:v>1.0518755273160536</c:v>
                </c:pt>
                <c:pt idx="101">
                  <c:v>1.0466765793820483</c:v>
                </c:pt>
                <c:pt idx="102">
                  <c:v>1.0418681567832928</c:v>
                </c:pt>
                <c:pt idx="103">
                  <c:v>1.0374346023922358</c:v>
                </c:pt>
                <c:pt idx="104">
                  <c:v>1.033359153649097</c:v>
                </c:pt>
                <c:pt idx="105">
                  <c:v>1.0296242126385329</c:v>
                </c:pt>
                <c:pt idx="106">
                  <c:v>1.0262115985444666</c:v>
                </c:pt>
                <c:pt idx="107">
                  <c:v>1.02310278071806</c:v>
                </c:pt>
                <c:pt idx="108">
                  <c:v>1.0202790910977084</c:v>
                </c:pt>
                <c:pt idx="109">
                  <c:v>1.0177219151946608</c:v>
                </c:pt>
                <c:pt idx="110">
                  <c:v>1.015412861296434</c:v>
                </c:pt>
                <c:pt idx="111">
                  <c:v>1.0133339079372607</c:v>
                </c:pt>
                <c:pt idx="112">
                  <c:v>1.0114675300365512</c:v>
                </c:pt>
                <c:pt idx="113">
                  <c:v>1.0097968044104706</c:v>
                </c:pt>
                <c:pt idx="114">
                  <c:v>1.008305495617288</c:v>
                </c:pt>
                <c:pt idx="115">
                  <c:v>1.0069781233044566</c:v>
                </c:pt>
                <c:pt idx="116">
                  <c:v>1.0058000123858455</c:v>
                </c:pt>
                <c:pt idx="117">
                  <c:v>1.0047573274934793</c:v>
                </c:pt>
                <c:pt idx="118">
                  <c:v>1.0038370932226413</c:v>
                </c:pt>
                <c:pt idx="119">
                  <c:v>1.0030272017259194</c:v>
                </c:pt>
                <c:pt idx="120">
                  <c:v>1.0023164092148034</c:v>
                </c:pt>
              </c:numCache>
            </c:numRef>
          </c:xVal>
          <c:yVal>
            <c:numRef>
              <c:f>Sheet3!$K$15:$K$135</c:f>
              <c:numCache>
                <c:ptCount val="12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  <c:pt idx="81">
                  <c:v>2.050000000000002</c:v>
                </c:pt>
                <c:pt idx="82">
                  <c:v>2.100000000000002</c:v>
                </c:pt>
                <c:pt idx="83">
                  <c:v>2.1500000000000017</c:v>
                </c:pt>
                <c:pt idx="84">
                  <c:v>2.2000000000000015</c:v>
                </c:pt>
                <c:pt idx="85">
                  <c:v>2.2500000000000013</c:v>
                </c:pt>
                <c:pt idx="86">
                  <c:v>2.300000000000001</c:v>
                </c:pt>
                <c:pt idx="87">
                  <c:v>2.350000000000001</c:v>
                </c:pt>
                <c:pt idx="88">
                  <c:v>2.400000000000001</c:v>
                </c:pt>
                <c:pt idx="89">
                  <c:v>2.4500000000000006</c:v>
                </c:pt>
                <c:pt idx="90">
                  <c:v>2.5000000000000004</c:v>
                </c:pt>
                <c:pt idx="91">
                  <c:v>2.5500000000000003</c:v>
                </c:pt>
                <c:pt idx="92">
                  <c:v>2.6</c:v>
                </c:pt>
                <c:pt idx="93">
                  <c:v>2.65</c:v>
                </c:pt>
                <c:pt idx="94">
                  <c:v>2.6999999999999997</c:v>
                </c:pt>
                <c:pt idx="95">
                  <c:v>2.7499999999999996</c:v>
                </c:pt>
                <c:pt idx="96">
                  <c:v>2.7999999999999994</c:v>
                </c:pt>
                <c:pt idx="97">
                  <c:v>2.849999999999999</c:v>
                </c:pt>
                <c:pt idx="98">
                  <c:v>2.899999999999999</c:v>
                </c:pt>
                <c:pt idx="99">
                  <c:v>2.949999999999999</c:v>
                </c:pt>
                <c:pt idx="100">
                  <c:v>2.9999999999999987</c:v>
                </c:pt>
                <c:pt idx="101">
                  <c:v>3.0499999999999985</c:v>
                </c:pt>
                <c:pt idx="102">
                  <c:v>3.0999999999999983</c:v>
                </c:pt>
                <c:pt idx="103">
                  <c:v>3.149999999999998</c:v>
                </c:pt>
                <c:pt idx="104">
                  <c:v>3.199999999999998</c:v>
                </c:pt>
                <c:pt idx="105">
                  <c:v>3.249999999999998</c:v>
                </c:pt>
                <c:pt idx="106">
                  <c:v>3.2999999999999976</c:v>
                </c:pt>
                <c:pt idx="107">
                  <c:v>3.3499999999999974</c:v>
                </c:pt>
                <c:pt idx="108">
                  <c:v>3.3999999999999972</c:v>
                </c:pt>
                <c:pt idx="109">
                  <c:v>3.449999999999997</c:v>
                </c:pt>
                <c:pt idx="110">
                  <c:v>3.499999999999997</c:v>
                </c:pt>
                <c:pt idx="111">
                  <c:v>3.5499999999999967</c:v>
                </c:pt>
                <c:pt idx="112">
                  <c:v>3.5999999999999965</c:v>
                </c:pt>
                <c:pt idx="113">
                  <c:v>3.6499999999999964</c:v>
                </c:pt>
                <c:pt idx="114">
                  <c:v>3.699999999999996</c:v>
                </c:pt>
                <c:pt idx="115">
                  <c:v>3.749999999999996</c:v>
                </c:pt>
                <c:pt idx="116">
                  <c:v>3.799999999999996</c:v>
                </c:pt>
                <c:pt idx="117">
                  <c:v>3.8499999999999956</c:v>
                </c:pt>
                <c:pt idx="118">
                  <c:v>3.8999999999999955</c:v>
                </c:pt>
                <c:pt idx="119">
                  <c:v>3.9499999999999953</c:v>
                </c:pt>
                <c:pt idx="120">
                  <c:v>3.999999999999995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Sheet3!$N$15:$N$135</c:f>
              <c:numCache>
                <c:ptCount val="121"/>
                <c:pt idx="0">
                  <c:v>1.5012586896162363</c:v>
                </c:pt>
                <c:pt idx="1">
                  <c:v>1.5019694821273522</c:v>
                </c:pt>
                <c:pt idx="2">
                  <c:v>1.502779373624074</c:v>
                </c:pt>
                <c:pt idx="3">
                  <c:v>1.503699607894912</c:v>
                </c:pt>
                <c:pt idx="4">
                  <c:v>1.5047422927872782</c:v>
                </c:pt>
                <c:pt idx="5">
                  <c:v>1.5059204037058893</c:v>
                </c:pt>
                <c:pt idx="6">
                  <c:v>1.5072477760187208</c:v>
                </c:pt>
                <c:pt idx="7">
                  <c:v>1.5087390848119033</c:v>
                </c:pt>
                <c:pt idx="8">
                  <c:v>1.510409810437984</c:v>
                </c:pt>
                <c:pt idx="9">
                  <c:v>1.5122761883386935</c:v>
                </c:pt>
                <c:pt idx="10">
                  <c:v>1.5143551416978667</c:v>
                </c:pt>
                <c:pt idx="11">
                  <c:v>1.5166641955960936</c:v>
                </c:pt>
                <c:pt idx="12">
                  <c:v>1.5192213714991412</c:v>
                </c:pt>
                <c:pt idx="13">
                  <c:v>1.5220450611194927</c:v>
                </c:pt>
                <c:pt idx="14">
                  <c:v>1.5251538789458994</c:v>
                </c:pt>
                <c:pt idx="15">
                  <c:v>1.5285664930399656</c:v>
                </c:pt>
                <c:pt idx="16">
                  <c:v>1.5323014340505297</c:v>
                </c:pt>
                <c:pt idx="17">
                  <c:v>1.5363768827936686</c:v>
                </c:pt>
                <c:pt idx="18">
                  <c:v>1.5408104371847255</c:v>
                </c:pt>
                <c:pt idx="19">
                  <c:v>1.545618859783481</c:v>
                </c:pt>
                <c:pt idx="20">
                  <c:v>1.5508178077174863</c:v>
                </c:pt>
                <c:pt idx="21">
                  <c:v>1.5564215472731144</c:v>
                </c:pt>
                <c:pt idx="22">
                  <c:v>1.5624426559789748</c:v>
                </c:pt>
                <c:pt idx="23">
                  <c:v>1.5688917155405162</c:v>
                </c:pt>
                <c:pt idx="24">
                  <c:v>1.5757769995051925</c:v>
                </c:pt>
                <c:pt idx="25">
                  <c:v>1.5831041600308098</c:v>
                </c:pt>
                <c:pt idx="26">
                  <c:v>1.5908759185811852</c:v>
                </c:pt>
                <c:pt idx="27">
                  <c:v>1.5990917657682764</c:v>
                </c:pt>
                <c:pt idx="28">
                  <c:v>1.607747675883754</c:v>
                </c:pt>
                <c:pt idx="29">
                  <c:v>1.616835841901284</c:v>
                </c:pt>
                <c:pt idx="30">
                  <c:v>1.62634443687019</c:v>
                </c:pt>
                <c:pt idx="31">
                  <c:v>1.6362574076496585</c:v>
                </c:pt>
                <c:pt idx="32">
                  <c:v>1.6465543068400432</c:v>
                </c:pt>
                <c:pt idx="33">
                  <c:v>1.657210168546218</c:v>
                </c:pt>
                <c:pt idx="34">
                  <c:v>1.6681954332521058</c:v>
                </c:pt>
                <c:pt idx="35">
                  <c:v>1.6794759265933203</c:v>
                </c:pt>
                <c:pt idx="36">
                  <c:v>1.6910128961875113</c:v>
                </c:pt>
                <c:pt idx="37">
                  <c:v>1.7027631099242733</c:v>
                </c:pt>
                <c:pt idx="38">
                  <c:v>1.714679018236849</c:v>
                </c:pt>
                <c:pt idx="39">
                  <c:v>1.7267089818885313</c:v>
                </c:pt>
                <c:pt idx="40">
                  <c:v>1.7387975657234418</c:v>
                </c:pt>
                <c:pt idx="41">
                  <c:v>1.7508858976734873</c:v>
                </c:pt>
                <c:pt idx="42">
                  <c:v>1.7629120911030531</c:v>
                </c:pt>
                <c:pt idx="43">
                  <c:v>1.7748117273352948</c:v>
                </c:pt>
                <c:pt idx="44">
                  <c:v>1.7865183939657812</c:v>
                </c:pt>
                <c:pt idx="45">
                  <c:v>1.7979642733591028</c:v>
                </c:pt>
                <c:pt idx="46">
                  <c:v>1.8090807745710598</c:v>
                </c:pt>
                <c:pt idx="47">
                  <c:v>1.8197992008722128</c:v>
                </c:pt>
                <c:pt idx="48">
                  <c:v>1.8300514440960982</c:v>
                </c:pt>
                <c:pt idx="49">
                  <c:v>1.8397706962236824</c:v>
                </c:pt>
                <c:pt idx="50">
                  <c:v>1.848892167968598</c:v>
                </c:pt>
                <c:pt idx="51">
                  <c:v>1.8573538036659463</c:v>
                </c:pt>
                <c:pt idx="52">
                  <c:v>1.8650969815076217</c:v>
                </c:pt>
                <c:pt idx="53">
                  <c:v>1.8720671881212363</c:v>
                </c:pt>
                <c:pt idx="54">
                  <c:v>1.8782146566648223</c:v>
                </c:pt>
                <c:pt idx="55">
                  <c:v>1.8834949580071476</c:v>
                </c:pt>
                <c:pt idx="56">
                  <c:v>1.887869535179754</c:v>
                </c:pt>
                <c:pt idx="57">
                  <c:v>1.8913061721121873</c:v>
                </c:pt>
                <c:pt idx="58">
                  <c:v>1.8937793886813101</c:v>
                </c:pt>
                <c:pt idx="59">
                  <c:v>1.8952707552990622</c:v>
                </c:pt>
                <c:pt idx="60">
                  <c:v>1.8957691216057309</c:v>
                </c:pt>
                <c:pt idx="61">
                  <c:v>1.8952707552990622</c:v>
                </c:pt>
                <c:pt idx="62">
                  <c:v>1.89377938868131</c:v>
                </c:pt>
                <c:pt idx="63">
                  <c:v>1.8913061721121869</c:v>
                </c:pt>
                <c:pt idx="64">
                  <c:v>1.887869535179754</c:v>
                </c:pt>
                <c:pt idx="65">
                  <c:v>1.8834949580071472</c:v>
                </c:pt>
                <c:pt idx="66">
                  <c:v>1.8782146566648221</c:v>
                </c:pt>
                <c:pt idx="67">
                  <c:v>1.8720671881212358</c:v>
                </c:pt>
                <c:pt idx="68">
                  <c:v>1.8650969815076213</c:v>
                </c:pt>
                <c:pt idx="69">
                  <c:v>1.8573538036659458</c:v>
                </c:pt>
                <c:pt idx="70">
                  <c:v>1.8488921679685975</c:v>
                </c:pt>
                <c:pt idx="71">
                  <c:v>1.839770696223682</c:v>
                </c:pt>
                <c:pt idx="72">
                  <c:v>1.8300514440960975</c:v>
                </c:pt>
                <c:pt idx="73">
                  <c:v>1.8197992008722124</c:v>
                </c:pt>
                <c:pt idx="74">
                  <c:v>1.8090807745710593</c:v>
                </c:pt>
                <c:pt idx="75">
                  <c:v>1.7979642733591024</c:v>
                </c:pt>
                <c:pt idx="76">
                  <c:v>1.7865183939657807</c:v>
                </c:pt>
                <c:pt idx="77">
                  <c:v>1.7748117273352946</c:v>
                </c:pt>
                <c:pt idx="78">
                  <c:v>1.762912091103053</c:v>
                </c:pt>
                <c:pt idx="79">
                  <c:v>1.7508858976734871</c:v>
                </c:pt>
                <c:pt idx="80">
                  <c:v>1.7387975657234416</c:v>
                </c:pt>
                <c:pt idx="81">
                  <c:v>1.7267089818885313</c:v>
                </c:pt>
                <c:pt idx="82">
                  <c:v>1.7146790182368488</c:v>
                </c:pt>
                <c:pt idx="83">
                  <c:v>1.702763109924273</c:v>
                </c:pt>
                <c:pt idx="84">
                  <c:v>1.6910128961875113</c:v>
                </c:pt>
                <c:pt idx="85">
                  <c:v>1.6794759265933203</c:v>
                </c:pt>
                <c:pt idx="86">
                  <c:v>1.6681954332521058</c:v>
                </c:pt>
                <c:pt idx="87">
                  <c:v>1.657210168546218</c:v>
                </c:pt>
                <c:pt idx="88">
                  <c:v>1.6465543068400434</c:v>
                </c:pt>
                <c:pt idx="89">
                  <c:v>1.6362574076496588</c:v>
                </c:pt>
                <c:pt idx="90">
                  <c:v>1.6263444368701903</c:v>
                </c:pt>
                <c:pt idx="91">
                  <c:v>1.6168358419012843</c:v>
                </c:pt>
                <c:pt idx="92">
                  <c:v>1.6077476758837541</c:v>
                </c:pt>
                <c:pt idx="93">
                  <c:v>1.5990917657682766</c:v>
                </c:pt>
                <c:pt idx="94">
                  <c:v>1.5908759185811856</c:v>
                </c:pt>
                <c:pt idx="95">
                  <c:v>1.5831041600308102</c:v>
                </c:pt>
                <c:pt idx="96">
                  <c:v>1.5757769995051927</c:v>
                </c:pt>
                <c:pt idx="97">
                  <c:v>1.5688917155405167</c:v>
                </c:pt>
                <c:pt idx="98">
                  <c:v>1.5624426559789752</c:v>
                </c:pt>
                <c:pt idx="99">
                  <c:v>1.5564215472731147</c:v>
                </c:pt>
                <c:pt idx="100">
                  <c:v>1.5508178077174866</c:v>
                </c:pt>
                <c:pt idx="101">
                  <c:v>1.5456188597834812</c:v>
                </c:pt>
                <c:pt idx="102">
                  <c:v>1.5408104371847258</c:v>
                </c:pt>
                <c:pt idx="103">
                  <c:v>1.5363768827936688</c:v>
                </c:pt>
                <c:pt idx="104">
                  <c:v>1.5323014340505299</c:v>
                </c:pt>
                <c:pt idx="105">
                  <c:v>1.5285664930399658</c:v>
                </c:pt>
                <c:pt idx="106">
                  <c:v>1.5251538789458996</c:v>
                </c:pt>
                <c:pt idx="107">
                  <c:v>1.522045061119493</c:v>
                </c:pt>
                <c:pt idx="108">
                  <c:v>1.5192213714991414</c:v>
                </c:pt>
                <c:pt idx="109">
                  <c:v>1.5166641955960938</c:v>
                </c:pt>
                <c:pt idx="110">
                  <c:v>1.514355141697867</c:v>
                </c:pt>
                <c:pt idx="111">
                  <c:v>1.5122761883386937</c:v>
                </c:pt>
                <c:pt idx="112">
                  <c:v>1.510409810437984</c:v>
                </c:pt>
                <c:pt idx="113">
                  <c:v>1.5087390848119036</c:v>
                </c:pt>
                <c:pt idx="114">
                  <c:v>1.507247776018721</c:v>
                </c:pt>
                <c:pt idx="115">
                  <c:v>1.5059204037058893</c:v>
                </c:pt>
                <c:pt idx="116">
                  <c:v>1.5047422927872782</c:v>
                </c:pt>
                <c:pt idx="117">
                  <c:v>1.5036996078949123</c:v>
                </c:pt>
                <c:pt idx="118">
                  <c:v>1.5027793736240742</c:v>
                </c:pt>
                <c:pt idx="119">
                  <c:v>1.5019694821273522</c:v>
                </c:pt>
                <c:pt idx="120">
                  <c:v>1.5012586896162363</c:v>
                </c:pt>
              </c:numCache>
            </c:numRef>
          </c:xVal>
          <c:yVal>
            <c:numRef>
              <c:f>Sheet3!$O$15:$O$135</c:f>
              <c:numCache>
                <c:ptCount val="121"/>
                <c:pt idx="0">
                  <c:v>-1.5</c:v>
                </c:pt>
                <c:pt idx="1">
                  <c:v>-1.45</c:v>
                </c:pt>
                <c:pt idx="2">
                  <c:v>-1.4</c:v>
                </c:pt>
                <c:pt idx="3">
                  <c:v>-1.3499999999999999</c:v>
                </c:pt>
                <c:pt idx="4">
                  <c:v>-1.2999999999999998</c:v>
                </c:pt>
                <c:pt idx="5">
                  <c:v>-1.2499999999999998</c:v>
                </c:pt>
                <c:pt idx="6">
                  <c:v>-1.1999999999999997</c:v>
                </c:pt>
                <c:pt idx="7">
                  <c:v>-1.1499999999999997</c:v>
                </c:pt>
                <c:pt idx="8">
                  <c:v>-1.0999999999999996</c:v>
                </c:pt>
                <c:pt idx="9">
                  <c:v>-1.0499999999999996</c:v>
                </c:pt>
                <c:pt idx="10">
                  <c:v>-0.9999999999999996</c:v>
                </c:pt>
                <c:pt idx="11">
                  <c:v>-0.9499999999999995</c:v>
                </c:pt>
                <c:pt idx="12">
                  <c:v>-0.8999999999999995</c:v>
                </c:pt>
                <c:pt idx="13">
                  <c:v>-0.8499999999999994</c:v>
                </c:pt>
                <c:pt idx="14">
                  <c:v>-0.7999999999999994</c:v>
                </c:pt>
                <c:pt idx="15">
                  <c:v>-0.7499999999999993</c:v>
                </c:pt>
                <c:pt idx="16">
                  <c:v>-0.6999999999999993</c:v>
                </c:pt>
                <c:pt idx="17">
                  <c:v>-0.6499999999999992</c:v>
                </c:pt>
                <c:pt idx="18">
                  <c:v>-0.5999999999999992</c:v>
                </c:pt>
                <c:pt idx="19">
                  <c:v>-0.5499999999999992</c:v>
                </c:pt>
                <c:pt idx="20">
                  <c:v>-0.49999999999999917</c:v>
                </c:pt>
                <c:pt idx="21">
                  <c:v>-0.4499999999999992</c:v>
                </c:pt>
                <c:pt idx="22">
                  <c:v>-0.3999999999999992</c:v>
                </c:pt>
                <c:pt idx="23">
                  <c:v>-0.3499999999999992</c:v>
                </c:pt>
                <c:pt idx="24">
                  <c:v>-0.2999999999999992</c:v>
                </c:pt>
                <c:pt idx="25">
                  <c:v>-0.24999999999999922</c:v>
                </c:pt>
                <c:pt idx="26">
                  <c:v>-0.19999999999999923</c:v>
                </c:pt>
                <c:pt idx="27">
                  <c:v>-0.14999999999999925</c:v>
                </c:pt>
                <c:pt idx="28">
                  <c:v>-0.09999999999999924</c:v>
                </c:pt>
                <c:pt idx="29">
                  <c:v>-0.04999999999999924</c:v>
                </c:pt>
                <c:pt idx="30">
                  <c:v>7.632783294297951E-16</c:v>
                </c:pt>
                <c:pt idx="31">
                  <c:v>0.050000000000000766</c:v>
                </c:pt>
                <c:pt idx="32">
                  <c:v>0.10000000000000077</c:v>
                </c:pt>
                <c:pt idx="33">
                  <c:v>0.15000000000000077</c:v>
                </c:pt>
                <c:pt idx="34">
                  <c:v>0.2000000000000008</c:v>
                </c:pt>
                <c:pt idx="35">
                  <c:v>0.2500000000000008</c:v>
                </c:pt>
                <c:pt idx="36">
                  <c:v>0.30000000000000077</c:v>
                </c:pt>
                <c:pt idx="37">
                  <c:v>0.35000000000000075</c:v>
                </c:pt>
                <c:pt idx="38">
                  <c:v>0.40000000000000074</c:v>
                </c:pt>
                <c:pt idx="39">
                  <c:v>0.45000000000000073</c:v>
                </c:pt>
                <c:pt idx="40">
                  <c:v>0.5000000000000008</c:v>
                </c:pt>
                <c:pt idx="41">
                  <c:v>0.5500000000000008</c:v>
                </c:pt>
                <c:pt idx="42">
                  <c:v>0.6000000000000009</c:v>
                </c:pt>
                <c:pt idx="43">
                  <c:v>0.6500000000000009</c:v>
                </c:pt>
                <c:pt idx="44">
                  <c:v>0.700000000000001</c:v>
                </c:pt>
                <c:pt idx="45">
                  <c:v>0.750000000000001</c:v>
                </c:pt>
                <c:pt idx="46">
                  <c:v>0.800000000000001</c:v>
                </c:pt>
                <c:pt idx="47">
                  <c:v>0.8500000000000011</c:v>
                </c:pt>
                <c:pt idx="48">
                  <c:v>0.9000000000000011</c:v>
                </c:pt>
                <c:pt idx="49">
                  <c:v>0.9500000000000012</c:v>
                </c:pt>
                <c:pt idx="50">
                  <c:v>1.000000000000001</c:v>
                </c:pt>
                <c:pt idx="51">
                  <c:v>1.0500000000000012</c:v>
                </c:pt>
                <c:pt idx="52">
                  <c:v>1.1000000000000012</c:v>
                </c:pt>
                <c:pt idx="53">
                  <c:v>1.1500000000000012</c:v>
                </c:pt>
                <c:pt idx="54">
                  <c:v>1.2000000000000013</c:v>
                </c:pt>
                <c:pt idx="55">
                  <c:v>1.2500000000000013</c:v>
                </c:pt>
                <c:pt idx="56">
                  <c:v>1.3000000000000014</c:v>
                </c:pt>
                <c:pt idx="57">
                  <c:v>1.3500000000000014</c:v>
                </c:pt>
                <c:pt idx="58">
                  <c:v>1.4000000000000015</c:v>
                </c:pt>
                <c:pt idx="59">
                  <c:v>1.4500000000000015</c:v>
                </c:pt>
                <c:pt idx="60">
                  <c:v>1.5000000000000016</c:v>
                </c:pt>
                <c:pt idx="61">
                  <c:v>1.5500000000000016</c:v>
                </c:pt>
                <c:pt idx="62">
                  <c:v>1.6000000000000016</c:v>
                </c:pt>
                <c:pt idx="63">
                  <c:v>1.6500000000000017</c:v>
                </c:pt>
                <c:pt idx="64">
                  <c:v>1.7000000000000017</c:v>
                </c:pt>
                <c:pt idx="65">
                  <c:v>1.7500000000000018</c:v>
                </c:pt>
                <c:pt idx="66">
                  <c:v>1.8000000000000018</c:v>
                </c:pt>
                <c:pt idx="67">
                  <c:v>1.8500000000000019</c:v>
                </c:pt>
                <c:pt idx="68">
                  <c:v>1.900000000000002</c:v>
                </c:pt>
                <c:pt idx="69">
                  <c:v>1.950000000000002</c:v>
                </c:pt>
                <c:pt idx="70">
                  <c:v>2.0000000000000018</c:v>
                </c:pt>
                <c:pt idx="71">
                  <c:v>2.0500000000000016</c:v>
                </c:pt>
                <c:pt idx="72">
                  <c:v>2.1000000000000014</c:v>
                </c:pt>
                <c:pt idx="73">
                  <c:v>2.1500000000000012</c:v>
                </c:pt>
                <c:pt idx="74">
                  <c:v>2.200000000000001</c:v>
                </c:pt>
                <c:pt idx="75">
                  <c:v>2.250000000000001</c:v>
                </c:pt>
                <c:pt idx="76">
                  <c:v>2.3000000000000007</c:v>
                </c:pt>
                <c:pt idx="77">
                  <c:v>2.3500000000000005</c:v>
                </c:pt>
                <c:pt idx="78">
                  <c:v>2.4000000000000004</c:v>
                </c:pt>
                <c:pt idx="79">
                  <c:v>2.45</c:v>
                </c:pt>
                <c:pt idx="80">
                  <c:v>2.5</c:v>
                </c:pt>
                <c:pt idx="81">
                  <c:v>2.55</c:v>
                </c:pt>
                <c:pt idx="82">
                  <c:v>2.5999999999999996</c:v>
                </c:pt>
                <c:pt idx="83">
                  <c:v>2.6499999999999995</c:v>
                </c:pt>
                <c:pt idx="84">
                  <c:v>2.6999999999999993</c:v>
                </c:pt>
                <c:pt idx="85">
                  <c:v>2.749999999999999</c:v>
                </c:pt>
                <c:pt idx="86">
                  <c:v>2.799999999999999</c:v>
                </c:pt>
                <c:pt idx="87">
                  <c:v>2.8499999999999988</c:v>
                </c:pt>
                <c:pt idx="88">
                  <c:v>2.8999999999999986</c:v>
                </c:pt>
                <c:pt idx="89">
                  <c:v>2.9499999999999984</c:v>
                </c:pt>
                <c:pt idx="90">
                  <c:v>2.9999999999999982</c:v>
                </c:pt>
                <c:pt idx="91">
                  <c:v>3.049999999999998</c:v>
                </c:pt>
                <c:pt idx="92">
                  <c:v>3.099999999999998</c:v>
                </c:pt>
                <c:pt idx="93">
                  <c:v>3.1499999999999977</c:v>
                </c:pt>
                <c:pt idx="94">
                  <c:v>3.1999999999999975</c:v>
                </c:pt>
                <c:pt idx="95">
                  <c:v>3.2499999999999973</c:v>
                </c:pt>
                <c:pt idx="96">
                  <c:v>3.299999999999997</c:v>
                </c:pt>
                <c:pt idx="97">
                  <c:v>3.349999999999997</c:v>
                </c:pt>
                <c:pt idx="98">
                  <c:v>3.399999999999997</c:v>
                </c:pt>
                <c:pt idx="99">
                  <c:v>3.4499999999999966</c:v>
                </c:pt>
                <c:pt idx="100">
                  <c:v>3.4999999999999964</c:v>
                </c:pt>
                <c:pt idx="101">
                  <c:v>3.5499999999999963</c:v>
                </c:pt>
                <c:pt idx="102">
                  <c:v>3.599999999999996</c:v>
                </c:pt>
                <c:pt idx="103">
                  <c:v>3.649999999999996</c:v>
                </c:pt>
                <c:pt idx="104">
                  <c:v>3.6999999999999957</c:v>
                </c:pt>
                <c:pt idx="105">
                  <c:v>3.7499999999999956</c:v>
                </c:pt>
                <c:pt idx="106">
                  <c:v>3.7999999999999954</c:v>
                </c:pt>
                <c:pt idx="107">
                  <c:v>3.849999999999995</c:v>
                </c:pt>
                <c:pt idx="108">
                  <c:v>3.899999999999995</c:v>
                </c:pt>
                <c:pt idx="109">
                  <c:v>3.949999999999995</c:v>
                </c:pt>
                <c:pt idx="110">
                  <c:v>3.9999999999999947</c:v>
                </c:pt>
                <c:pt idx="111">
                  <c:v>4.0499999999999945</c:v>
                </c:pt>
                <c:pt idx="112">
                  <c:v>4.099999999999994</c:v>
                </c:pt>
                <c:pt idx="113">
                  <c:v>4.149999999999994</c:v>
                </c:pt>
                <c:pt idx="114">
                  <c:v>4.199999999999994</c:v>
                </c:pt>
                <c:pt idx="115">
                  <c:v>4.249999999999994</c:v>
                </c:pt>
                <c:pt idx="116">
                  <c:v>4.299999999999994</c:v>
                </c:pt>
                <c:pt idx="117">
                  <c:v>4.349999999999993</c:v>
                </c:pt>
                <c:pt idx="118">
                  <c:v>4.399999999999993</c:v>
                </c:pt>
                <c:pt idx="119">
                  <c:v>4.449999999999993</c:v>
                </c:pt>
                <c:pt idx="120">
                  <c:v>4.499999999999993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Sheet3!$E$15:$E$135</c:f>
              <c:numCache>
                <c:ptCount val="121"/>
                <c:pt idx="0">
                  <c:v>0.5033741288133707</c:v>
                </c:pt>
                <c:pt idx="1">
                  <c:v>0.5033741288133707</c:v>
                </c:pt>
                <c:pt idx="2">
                  <c:v>0.5033741288133707</c:v>
                </c:pt>
                <c:pt idx="3">
                  <c:v>0.5033741288133707</c:v>
                </c:pt>
                <c:pt idx="4">
                  <c:v>0.5033741288133707</c:v>
                </c:pt>
                <c:pt idx="5">
                  <c:v>0.5033741288133707</c:v>
                </c:pt>
                <c:pt idx="6">
                  <c:v>0.5033741288133707</c:v>
                </c:pt>
                <c:pt idx="7">
                  <c:v>0.5033741288133707</c:v>
                </c:pt>
                <c:pt idx="8">
                  <c:v>0.5033741288133707</c:v>
                </c:pt>
                <c:pt idx="9">
                  <c:v>0.5033741288133707</c:v>
                </c:pt>
                <c:pt idx="10">
                  <c:v>0.5033741288133707</c:v>
                </c:pt>
                <c:pt idx="11">
                  <c:v>0.5033741288133707</c:v>
                </c:pt>
                <c:pt idx="12">
                  <c:v>0.5033741288133707</c:v>
                </c:pt>
                <c:pt idx="13">
                  <c:v>0.5033741288133707</c:v>
                </c:pt>
                <c:pt idx="14">
                  <c:v>0.5033741288133707</c:v>
                </c:pt>
                <c:pt idx="15">
                  <c:v>0.5033741288133707</c:v>
                </c:pt>
                <c:pt idx="16">
                  <c:v>0.5033741288133707</c:v>
                </c:pt>
                <c:pt idx="17">
                  <c:v>0.5033741288133707</c:v>
                </c:pt>
                <c:pt idx="18">
                  <c:v>0.5033741288133707</c:v>
                </c:pt>
                <c:pt idx="19">
                  <c:v>0.5033741288133707</c:v>
                </c:pt>
                <c:pt idx="20">
                  <c:v>0.5033741288133707</c:v>
                </c:pt>
                <c:pt idx="21">
                  <c:v>0.5033741288133707</c:v>
                </c:pt>
                <c:pt idx="22">
                  <c:v>0.5033741288133707</c:v>
                </c:pt>
                <c:pt idx="23">
                  <c:v>0.5033741288133707</c:v>
                </c:pt>
                <c:pt idx="24">
                  <c:v>0.5033741288133707</c:v>
                </c:pt>
                <c:pt idx="25">
                  <c:v>0.5033741288133707</c:v>
                </c:pt>
                <c:pt idx="26">
                  <c:v>0.5033741288133707</c:v>
                </c:pt>
                <c:pt idx="27">
                  <c:v>0.5033741288133707</c:v>
                </c:pt>
                <c:pt idx="28">
                  <c:v>0.5033741288133707</c:v>
                </c:pt>
                <c:pt idx="29">
                  <c:v>0.5033741288133707</c:v>
                </c:pt>
                <c:pt idx="30">
                  <c:v>0.5033741288133707</c:v>
                </c:pt>
                <c:pt idx="31">
                  <c:v>0.5033741288133707</c:v>
                </c:pt>
                <c:pt idx="32">
                  <c:v>0.5033741288133707</c:v>
                </c:pt>
                <c:pt idx="33">
                  <c:v>0.5033741288133707</c:v>
                </c:pt>
                <c:pt idx="34">
                  <c:v>0.5033741288133707</c:v>
                </c:pt>
                <c:pt idx="35">
                  <c:v>0.5033741288133707</c:v>
                </c:pt>
                <c:pt idx="36">
                  <c:v>0.5033741288133707</c:v>
                </c:pt>
                <c:pt idx="37">
                  <c:v>0.5033741288133707</c:v>
                </c:pt>
                <c:pt idx="38">
                  <c:v>0.5033741288133707</c:v>
                </c:pt>
                <c:pt idx="39">
                  <c:v>0.5033741288133707</c:v>
                </c:pt>
                <c:pt idx="40">
                  <c:v>0.5033741288133707</c:v>
                </c:pt>
                <c:pt idx="41">
                  <c:v>0.5033741288133707</c:v>
                </c:pt>
                <c:pt idx="42">
                  <c:v>0.5033741288133707</c:v>
                </c:pt>
                <c:pt idx="43">
                  <c:v>0.5033741288133707</c:v>
                </c:pt>
                <c:pt idx="44">
                  <c:v>0.5033741288133707</c:v>
                </c:pt>
                <c:pt idx="45">
                  <c:v>0.5033741288133707</c:v>
                </c:pt>
                <c:pt idx="46">
                  <c:v>0.5033741288133707</c:v>
                </c:pt>
                <c:pt idx="47">
                  <c:v>0.5033741288133707</c:v>
                </c:pt>
                <c:pt idx="48">
                  <c:v>0.5033741288133707</c:v>
                </c:pt>
                <c:pt idx="49">
                  <c:v>0.5033741288133707</c:v>
                </c:pt>
                <c:pt idx="50">
                  <c:v>0.5033741288133707</c:v>
                </c:pt>
                <c:pt idx="51">
                  <c:v>0.5033741288133707</c:v>
                </c:pt>
                <c:pt idx="52">
                  <c:v>0.5033741288133707</c:v>
                </c:pt>
                <c:pt idx="53">
                  <c:v>0.5033741288133707</c:v>
                </c:pt>
                <c:pt idx="54">
                  <c:v>0.5033741288133707</c:v>
                </c:pt>
                <c:pt idx="55">
                  <c:v>0.5033741288133707</c:v>
                </c:pt>
                <c:pt idx="56">
                  <c:v>0.5033741288133707</c:v>
                </c:pt>
                <c:pt idx="57">
                  <c:v>0.5033741288133707</c:v>
                </c:pt>
                <c:pt idx="58">
                  <c:v>0.5033741288133707</c:v>
                </c:pt>
                <c:pt idx="59">
                  <c:v>0.5033741288133707</c:v>
                </c:pt>
                <c:pt idx="60">
                  <c:v>0.5033741288133707</c:v>
                </c:pt>
                <c:pt idx="61">
                  <c:v>0.5033741288133707</c:v>
                </c:pt>
                <c:pt idx="62">
                  <c:v>0.5033741288133707</c:v>
                </c:pt>
                <c:pt idx="63">
                  <c:v>0.5033741288133707</c:v>
                </c:pt>
                <c:pt idx="64">
                  <c:v>0.5033741288133707</c:v>
                </c:pt>
                <c:pt idx="65">
                  <c:v>0.5033741288133707</c:v>
                </c:pt>
                <c:pt idx="66">
                  <c:v>0.5033741288133707</c:v>
                </c:pt>
                <c:pt idx="67">
                  <c:v>0.5033741288133707</c:v>
                </c:pt>
                <c:pt idx="68">
                  <c:v>0.5033741288133707</c:v>
                </c:pt>
                <c:pt idx="69">
                  <c:v>0.5033741288133707</c:v>
                </c:pt>
                <c:pt idx="70">
                  <c:v>0.5033741288133707</c:v>
                </c:pt>
                <c:pt idx="71">
                  <c:v>0.5033741288133707</c:v>
                </c:pt>
                <c:pt idx="72">
                  <c:v>0.5033741288133707</c:v>
                </c:pt>
                <c:pt idx="73">
                  <c:v>0.5033741288133707</c:v>
                </c:pt>
                <c:pt idx="74">
                  <c:v>0.5033741288133707</c:v>
                </c:pt>
                <c:pt idx="75">
                  <c:v>0.5033741288133707</c:v>
                </c:pt>
                <c:pt idx="76">
                  <c:v>0.5033741288133707</c:v>
                </c:pt>
                <c:pt idx="77">
                  <c:v>0.5033741288133707</c:v>
                </c:pt>
                <c:pt idx="78">
                  <c:v>0.5033741288133707</c:v>
                </c:pt>
                <c:pt idx="79">
                  <c:v>0.5033741288133707</c:v>
                </c:pt>
                <c:pt idx="80">
                  <c:v>0.5033741288133707</c:v>
                </c:pt>
                <c:pt idx="81">
                  <c:v>0.5033741288133707</c:v>
                </c:pt>
                <c:pt idx="82">
                  <c:v>0.5033741288133707</c:v>
                </c:pt>
                <c:pt idx="83">
                  <c:v>0.5033741288133707</c:v>
                </c:pt>
                <c:pt idx="84">
                  <c:v>0.5033741288133707</c:v>
                </c:pt>
                <c:pt idx="85">
                  <c:v>0.5033741288133707</c:v>
                </c:pt>
                <c:pt idx="86">
                  <c:v>0.5033741288133707</c:v>
                </c:pt>
                <c:pt idx="87">
                  <c:v>0.5033741288133707</c:v>
                </c:pt>
                <c:pt idx="88">
                  <c:v>0.5033741288133707</c:v>
                </c:pt>
                <c:pt idx="89">
                  <c:v>0.5033741288133707</c:v>
                </c:pt>
                <c:pt idx="90">
                  <c:v>0.5033741288133707</c:v>
                </c:pt>
                <c:pt idx="91">
                  <c:v>0.5033741288133707</c:v>
                </c:pt>
                <c:pt idx="92">
                  <c:v>0.5033741288133707</c:v>
                </c:pt>
                <c:pt idx="93">
                  <c:v>0.5033741288133707</c:v>
                </c:pt>
                <c:pt idx="94">
                  <c:v>0.5033741288133707</c:v>
                </c:pt>
                <c:pt idx="95">
                  <c:v>0.5033741288133707</c:v>
                </c:pt>
                <c:pt idx="96">
                  <c:v>0.5033741288133707</c:v>
                </c:pt>
                <c:pt idx="97">
                  <c:v>0.5033741288133707</c:v>
                </c:pt>
                <c:pt idx="98">
                  <c:v>0.5033741288133707</c:v>
                </c:pt>
                <c:pt idx="99">
                  <c:v>0.5033741288133707</c:v>
                </c:pt>
                <c:pt idx="100">
                  <c:v>0.5033741288133707</c:v>
                </c:pt>
                <c:pt idx="101">
                  <c:v>0.5033741288133707</c:v>
                </c:pt>
                <c:pt idx="102">
                  <c:v>0.5033741288133707</c:v>
                </c:pt>
                <c:pt idx="103">
                  <c:v>0.5033741288133707</c:v>
                </c:pt>
                <c:pt idx="104">
                  <c:v>0.5033741288133707</c:v>
                </c:pt>
                <c:pt idx="105">
                  <c:v>0.5033741288133707</c:v>
                </c:pt>
                <c:pt idx="106">
                  <c:v>0.5033741288133707</c:v>
                </c:pt>
                <c:pt idx="107">
                  <c:v>0.5033741288133707</c:v>
                </c:pt>
                <c:pt idx="108">
                  <c:v>0.5033741288133707</c:v>
                </c:pt>
                <c:pt idx="109">
                  <c:v>0.5033741288133707</c:v>
                </c:pt>
                <c:pt idx="110">
                  <c:v>0.5033741288133707</c:v>
                </c:pt>
                <c:pt idx="111">
                  <c:v>0.5033741288133707</c:v>
                </c:pt>
                <c:pt idx="112">
                  <c:v>0.5033741288133707</c:v>
                </c:pt>
                <c:pt idx="113">
                  <c:v>0.5033741288133707</c:v>
                </c:pt>
                <c:pt idx="114">
                  <c:v>0.5033741288133707</c:v>
                </c:pt>
                <c:pt idx="115">
                  <c:v>0.5033741288133707</c:v>
                </c:pt>
                <c:pt idx="116">
                  <c:v>0.5033741288133707</c:v>
                </c:pt>
                <c:pt idx="117">
                  <c:v>0.5033741288133707</c:v>
                </c:pt>
                <c:pt idx="118">
                  <c:v>0.5033741288133707</c:v>
                </c:pt>
                <c:pt idx="119">
                  <c:v>0.5033741288133707</c:v>
                </c:pt>
                <c:pt idx="120">
                  <c:v>0.5033741288133707</c:v>
                </c:pt>
              </c:numCache>
            </c:numRef>
          </c:xVal>
          <c:yVal>
            <c:numRef>
              <c:f>Sheet3!$G$15:$G$135</c:f>
              <c:numCache>
                <c:ptCount val="121"/>
                <c:pt idx="0">
                  <c:v>-2.5</c:v>
                </c:pt>
                <c:pt idx="1">
                  <c:v>-2.45</c:v>
                </c:pt>
                <c:pt idx="2">
                  <c:v>-2.4000000000000004</c:v>
                </c:pt>
                <c:pt idx="3">
                  <c:v>-2.3500000000000005</c:v>
                </c:pt>
                <c:pt idx="4">
                  <c:v>-2.3000000000000007</c:v>
                </c:pt>
                <c:pt idx="5">
                  <c:v>-2.250000000000001</c:v>
                </c:pt>
                <c:pt idx="6">
                  <c:v>-2.200000000000001</c:v>
                </c:pt>
                <c:pt idx="7">
                  <c:v>-2.1500000000000012</c:v>
                </c:pt>
                <c:pt idx="8">
                  <c:v>-2.1000000000000014</c:v>
                </c:pt>
                <c:pt idx="9">
                  <c:v>-2.0500000000000016</c:v>
                </c:pt>
                <c:pt idx="10">
                  <c:v>-2.0000000000000018</c:v>
                </c:pt>
                <c:pt idx="11">
                  <c:v>-1.9500000000000017</c:v>
                </c:pt>
                <c:pt idx="12">
                  <c:v>-1.9000000000000017</c:v>
                </c:pt>
                <c:pt idx="13">
                  <c:v>-1.8500000000000016</c:v>
                </c:pt>
                <c:pt idx="14">
                  <c:v>-1.8000000000000016</c:v>
                </c:pt>
                <c:pt idx="15">
                  <c:v>-1.7500000000000016</c:v>
                </c:pt>
                <c:pt idx="16">
                  <c:v>-1.7000000000000015</c:v>
                </c:pt>
                <c:pt idx="17">
                  <c:v>-1.6500000000000015</c:v>
                </c:pt>
                <c:pt idx="18">
                  <c:v>-1.6000000000000014</c:v>
                </c:pt>
                <c:pt idx="19">
                  <c:v>-1.5500000000000014</c:v>
                </c:pt>
                <c:pt idx="20">
                  <c:v>-1.5000000000000013</c:v>
                </c:pt>
                <c:pt idx="21">
                  <c:v>-1.4500000000000013</c:v>
                </c:pt>
                <c:pt idx="22">
                  <c:v>-1.4000000000000012</c:v>
                </c:pt>
                <c:pt idx="23">
                  <c:v>-1.3500000000000012</c:v>
                </c:pt>
                <c:pt idx="24">
                  <c:v>-1.3000000000000012</c:v>
                </c:pt>
                <c:pt idx="25">
                  <c:v>-1.250000000000001</c:v>
                </c:pt>
                <c:pt idx="26">
                  <c:v>-1.200000000000001</c:v>
                </c:pt>
                <c:pt idx="27">
                  <c:v>-1.150000000000001</c:v>
                </c:pt>
                <c:pt idx="28">
                  <c:v>-1.100000000000001</c:v>
                </c:pt>
                <c:pt idx="29">
                  <c:v>-1.050000000000001</c:v>
                </c:pt>
                <c:pt idx="30">
                  <c:v>-1.0000000000000009</c:v>
                </c:pt>
                <c:pt idx="31">
                  <c:v>-0.9500000000000008</c:v>
                </c:pt>
                <c:pt idx="32">
                  <c:v>-0.9000000000000008</c:v>
                </c:pt>
                <c:pt idx="33">
                  <c:v>-0.8500000000000008</c:v>
                </c:pt>
                <c:pt idx="34">
                  <c:v>-0.8000000000000007</c:v>
                </c:pt>
                <c:pt idx="35">
                  <c:v>-0.7500000000000007</c:v>
                </c:pt>
                <c:pt idx="36">
                  <c:v>-0.7000000000000006</c:v>
                </c:pt>
                <c:pt idx="37">
                  <c:v>-0.6500000000000006</c:v>
                </c:pt>
                <c:pt idx="38">
                  <c:v>-0.6000000000000005</c:v>
                </c:pt>
                <c:pt idx="39">
                  <c:v>-0.5500000000000005</c:v>
                </c:pt>
                <c:pt idx="40">
                  <c:v>-0.5000000000000004</c:v>
                </c:pt>
                <c:pt idx="41">
                  <c:v>-0.45000000000000046</c:v>
                </c:pt>
                <c:pt idx="42">
                  <c:v>-0.40000000000000047</c:v>
                </c:pt>
                <c:pt idx="43">
                  <c:v>-0.3500000000000005</c:v>
                </c:pt>
                <c:pt idx="44">
                  <c:v>-0.3000000000000005</c:v>
                </c:pt>
                <c:pt idx="45">
                  <c:v>-0.2500000000000005</c:v>
                </c:pt>
                <c:pt idx="46">
                  <c:v>-0.2000000000000005</c:v>
                </c:pt>
                <c:pt idx="47">
                  <c:v>-0.15000000000000052</c:v>
                </c:pt>
                <c:pt idx="48">
                  <c:v>-0.10000000000000052</c:v>
                </c:pt>
                <c:pt idx="49">
                  <c:v>-0.050000000000000516</c:v>
                </c:pt>
                <c:pt idx="50">
                  <c:v>-5.134781488891349E-16</c:v>
                </c:pt>
                <c:pt idx="51">
                  <c:v>0.04999999999999949</c:v>
                </c:pt>
                <c:pt idx="52">
                  <c:v>0.09999999999999949</c:v>
                </c:pt>
                <c:pt idx="53">
                  <c:v>0.1499999999999995</c:v>
                </c:pt>
                <c:pt idx="54">
                  <c:v>0.1999999999999995</c:v>
                </c:pt>
                <c:pt idx="55">
                  <c:v>0.2499999999999995</c:v>
                </c:pt>
                <c:pt idx="56">
                  <c:v>0.2999999999999995</c:v>
                </c:pt>
                <c:pt idx="57">
                  <c:v>0.3499999999999995</c:v>
                </c:pt>
                <c:pt idx="58">
                  <c:v>0.39999999999999947</c:v>
                </c:pt>
                <c:pt idx="59">
                  <c:v>0.44999999999999946</c:v>
                </c:pt>
                <c:pt idx="60">
                  <c:v>0.49999999999999944</c:v>
                </c:pt>
                <c:pt idx="61">
                  <c:v>0.5499999999999995</c:v>
                </c:pt>
                <c:pt idx="62">
                  <c:v>0.5999999999999995</c:v>
                </c:pt>
                <c:pt idx="63">
                  <c:v>0.6499999999999996</c:v>
                </c:pt>
                <c:pt idx="64">
                  <c:v>0.6999999999999996</c:v>
                </c:pt>
                <c:pt idx="65">
                  <c:v>0.7499999999999997</c:v>
                </c:pt>
                <c:pt idx="66">
                  <c:v>0.7999999999999997</c:v>
                </c:pt>
                <c:pt idx="67">
                  <c:v>0.8499999999999998</c:v>
                </c:pt>
                <c:pt idx="68">
                  <c:v>0.8999999999999998</c:v>
                </c:pt>
                <c:pt idx="69">
                  <c:v>0.9499999999999998</c:v>
                </c:pt>
                <c:pt idx="70">
                  <c:v>0.9999999999999999</c:v>
                </c:pt>
                <c:pt idx="71">
                  <c:v>1.0499999999999998</c:v>
                </c:pt>
                <c:pt idx="72">
                  <c:v>1.0999999999999999</c:v>
                </c:pt>
                <c:pt idx="73">
                  <c:v>1.15</c:v>
                </c:pt>
                <c:pt idx="74">
                  <c:v>1.2</c:v>
                </c:pt>
                <c:pt idx="75">
                  <c:v>1.25</c:v>
                </c:pt>
                <c:pt idx="76">
                  <c:v>1.3</c:v>
                </c:pt>
                <c:pt idx="77">
                  <c:v>1.35</c:v>
                </c:pt>
                <c:pt idx="78">
                  <c:v>1.4000000000000001</c:v>
                </c:pt>
                <c:pt idx="79">
                  <c:v>1.4500000000000002</c:v>
                </c:pt>
                <c:pt idx="80">
                  <c:v>1.5000000000000002</c:v>
                </c:pt>
                <c:pt idx="81">
                  <c:v>1.5500000000000003</c:v>
                </c:pt>
                <c:pt idx="82">
                  <c:v>1.6000000000000003</c:v>
                </c:pt>
                <c:pt idx="83">
                  <c:v>1.6500000000000004</c:v>
                </c:pt>
                <c:pt idx="84">
                  <c:v>1.7000000000000004</c:v>
                </c:pt>
                <c:pt idx="85">
                  <c:v>1.7500000000000004</c:v>
                </c:pt>
                <c:pt idx="86">
                  <c:v>1.8000000000000005</c:v>
                </c:pt>
                <c:pt idx="87">
                  <c:v>1.8500000000000005</c:v>
                </c:pt>
                <c:pt idx="88">
                  <c:v>1.9000000000000006</c:v>
                </c:pt>
                <c:pt idx="89">
                  <c:v>1.9500000000000006</c:v>
                </c:pt>
                <c:pt idx="90">
                  <c:v>2.0000000000000004</c:v>
                </c:pt>
                <c:pt idx="91">
                  <c:v>2.0500000000000003</c:v>
                </c:pt>
                <c:pt idx="92">
                  <c:v>2.1</c:v>
                </c:pt>
                <c:pt idx="93">
                  <c:v>2.15</c:v>
                </c:pt>
                <c:pt idx="94">
                  <c:v>2.1999999999999997</c:v>
                </c:pt>
                <c:pt idx="95">
                  <c:v>2.2499999999999996</c:v>
                </c:pt>
                <c:pt idx="96">
                  <c:v>2.2999999999999994</c:v>
                </c:pt>
                <c:pt idx="97">
                  <c:v>2.349999999999999</c:v>
                </c:pt>
                <c:pt idx="98">
                  <c:v>2.399999999999999</c:v>
                </c:pt>
                <c:pt idx="99">
                  <c:v>2.449999999999999</c:v>
                </c:pt>
                <c:pt idx="100">
                  <c:v>2.4999999999999987</c:v>
                </c:pt>
                <c:pt idx="101">
                  <c:v>2.5499999999999985</c:v>
                </c:pt>
                <c:pt idx="102">
                  <c:v>2.5999999999999983</c:v>
                </c:pt>
                <c:pt idx="103">
                  <c:v>2.649999999999998</c:v>
                </c:pt>
                <c:pt idx="104">
                  <c:v>2.699999999999998</c:v>
                </c:pt>
                <c:pt idx="105">
                  <c:v>2.749999999999998</c:v>
                </c:pt>
                <c:pt idx="106">
                  <c:v>2.7999999999999976</c:v>
                </c:pt>
                <c:pt idx="107">
                  <c:v>2.8499999999999974</c:v>
                </c:pt>
                <c:pt idx="108">
                  <c:v>2.8999999999999972</c:v>
                </c:pt>
                <c:pt idx="109">
                  <c:v>2.949999999999997</c:v>
                </c:pt>
                <c:pt idx="110">
                  <c:v>2.999999999999997</c:v>
                </c:pt>
                <c:pt idx="111">
                  <c:v>3.0499999999999967</c:v>
                </c:pt>
                <c:pt idx="112">
                  <c:v>3.0999999999999965</c:v>
                </c:pt>
                <c:pt idx="113">
                  <c:v>3.1499999999999964</c:v>
                </c:pt>
                <c:pt idx="114">
                  <c:v>3.199999999999996</c:v>
                </c:pt>
                <c:pt idx="115">
                  <c:v>3.249999999999996</c:v>
                </c:pt>
                <c:pt idx="116">
                  <c:v>3.299999999999996</c:v>
                </c:pt>
                <c:pt idx="117">
                  <c:v>3.3499999999999956</c:v>
                </c:pt>
                <c:pt idx="118">
                  <c:v>3.3999999999999955</c:v>
                </c:pt>
                <c:pt idx="119">
                  <c:v>3.4499999999999953</c:v>
                </c:pt>
                <c:pt idx="120">
                  <c:v>3.499999999999995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Sheet3!$I$15:$I$135</c:f>
              <c:numCache>
                <c:ptCount val="121"/>
                <c:pt idx="0">
                  <c:v>1.0023164092148034</c:v>
                </c:pt>
                <c:pt idx="1">
                  <c:v>1.0023164092148034</c:v>
                </c:pt>
                <c:pt idx="2">
                  <c:v>1.0023164092148034</c:v>
                </c:pt>
                <c:pt idx="3">
                  <c:v>1.0023164092148034</c:v>
                </c:pt>
                <c:pt idx="4">
                  <c:v>1.0023164092148034</c:v>
                </c:pt>
                <c:pt idx="5">
                  <c:v>1.0023164092148034</c:v>
                </c:pt>
                <c:pt idx="6">
                  <c:v>1.0023164092148034</c:v>
                </c:pt>
                <c:pt idx="7">
                  <c:v>1.0023164092148034</c:v>
                </c:pt>
                <c:pt idx="8">
                  <c:v>1.0023164092148034</c:v>
                </c:pt>
                <c:pt idx="9">
                  <c:v>1.0023164092148034</c:v>
                </c:pt>
                <c:pt idx="10">
                  <c:v>1.0023164092148034</c:v>
                </c:pt>
                <c:pt idx="11">
                  <c:v>1.0023164092148034</c:v>
                </c:pt>
                <c:pt idx="12">
                  <c:v>1.0023164092148034</c:v>
                </c:pt>
                <c:pt idx="13">
                  <c:v>1.0023164092148034</c:v>
                </c:pt>
                <c:pt idx="14">
                  <c:v>1.0023164092148034</c:v>
                </c:pt>
                <c:pt idx="15">
                  <c:v>1.0023164092148034</c:v>
                </c:pt>
                <c:pt idx="16">
                  <c:v>1.0023164092148034</c:v>
                </c:pt>
                <c:pt idx="17">
                  <c:v>1.0023164092148034</c:v>
                </c:pt>
                <c:pt idx="18">
                  <c:v>1.0023164092148034</c:v>
                </c:pt>
                <c:pt idx="19">
                  <c:v>1.0023164092148034</c:v>
                </c:pt>
                <c:pt idx="20">
                  <c:v>1.0023164092148034</c:v>
                </c:pt>
                <c:pt idx="21">
                  <c:v>1.0023164092148034</c:v>
                </c:pt>
                <c:pt idx="22">
                  <c:v>1.0023164092148034</c:v>
                </c:pt>
                <c:pt idx="23">
                  <c:v>1.0023164092148034</c:v>
                </c:pt>
                <c:pt idx="24">
                  <c:v>1.0023164092148034</c:v>
                </c:pt>
                <c:pt idx="25">
                  <c:v>1.0023164092148034</c:v>
                </c:pt>
                <c:pt idx="26">
                  <c:v>1.0023164092148034</c:v>
                </c:pt>
                <c:pt idx="27">
                  <c:v>1.0023164092148034</c:v>
                </c:pt>
                <c:pt idx="28">
                  <c:v>1.0023164092148034</c:v>
                </c:pt>
                <c:pt idx="29">
                  <c:v>1.0023164092148034</c:v>
                </c:pt>
                <c:pt idx="30">
                  <c:v>1.0023164092148034</c:v>
                </c:pt>
                <c:pt idx="31">
                  <c:v>1.0023164092148034</c:v>
                </c:pt>
                <c:pt idx="32">
                  <c:v>1.0023164092148034</c:v>
                </c:pt>
                <c:pt idx="33">
                  <c:v>1.0023164092148034</c:v>
                </c:pt>
                <c:pt idx="34">
                  <c:v>1.0023164092148034</c:v>
                </c:pt>
                <c:pt idx="35">
                  <c:v>1.0023164092148034</c:v>
                </c:pt>
                <c:pt idx="36">
                  <c:v>1.0023164092148034</c:v>
                </c:pt>
                <c:pt idx="37">
                  <c:v>1.0023164092148034</c:v>
                </c:pt>
                <c:pt idx="38">
                  <c:v>1.0023164092148034</c:v>
                </c:pt>
                <c:pt idx="39">
                  <c:v>1.0023164092148034</c:v>
                </c:pt>
                <c:pt idx="40">
                  <c:v>1.0023164092148034</c:v>
                </c:pt>
                <c:pt idx="41">
                  <c:v>1.0023164092148034</c:v>
                </c:pt>
                <c:pt idx="42">
                  <c:v>1.0023164092148034</c:v>
                </c:pt>
                <c:pt idx="43">
                  <c:v>1.0023164092148034</c:v>
                </c:pt>
                <c:pt idx="44">
                  <c:v>1.0023164092148034</c:v>
                </c:pt>
                <c:pt idx="45">
                  <c:v>1.0023164092148034</c:v>
                </c:pt>
                <c:pt idx="46">
                  <c:v>1.0023164092148034</c:v>
                </c:pt>
                <c:pt idx="47">
                  <c:v>1.0023164092148034</c:v>
                </c:pt>
                <c:pt idx="48">
                  <c:v>1.0023164092148034</c:v>
                </c:pt>
                <c:pt idx="49">
                  <c:v>1.0023164092148034</c:v>
                </c:pt>
                <c:pt idx="50">
                  <c:v>1.0023164092148034</c:v>
                </c:pt>
                <c:pt idx="51">
                  <c:v>1.0023164092148034</c:v>
                </c:pt>
                <c:pt idx="52">
                  <c:v>1.0023164092148034</c:v>
                </c:pt>
                <c:pt idx="53">
                  <c:v>1.0023164092148034</c:v>
                </c:pt>
                <c:pt idx="54">
                  <c:v>1.0023164092148034</c:v>
                </c:pt>
                <c:pt idx="55">
                  <c:v>1.0023164092148034</c:v>
                </c:pt>
                <c:pt idx="56">
                  <c:v>1.0023164092148034</c:v>
                </c:pt>
                <c:pt idx="57">
                  <c:v>1.0023164092148034</c:v>
                </c:pt>
                <c:pt idx="58">
                  <c:v>1.0023164092148034</c:v>
                </c:pt>
                <c:pt idx="59">
                  <c:v>1.0023164092148034</c:v>
                </c:pt>
                <c:pt idx="60">
                  <c:v>1.0023164092148034</c:v>
                </c:pt>
                <c:pt idx="61">
                  <c:v>1.0023164092148034</c:v>
                </c:pt>
                <c:pt idx="62">
                  <c:v>1.0023164092148034</c:v>
                </c:pt>
                <c:pt idx="63">
                  <c:v>1.0023164092148034</c:v>
                </c:pt>
                <c:pt idx="64">
                  <c:v>1.0023164092148034</c:v>
                </c:pt>
                <c:pt idx="65">
                  <c:v>1.0023164092148034</c:v>
                </c:pt>
                <c:pt idx="66">
                  <c:v>1.0023164092148034</c:v>
                </c:pt>
                <c:pt idx="67">
                  <c:v>1.0023164092148034</c:v>
                </c:pt>
                <c:pt idx="68">
                  <c:v>1.0023164092148034</c:v>
                </c:pt>
                <c:pt idx="69">
                  <c:v>1.0023164092148034</c:v>
                </c:pt>
                <c:pt idx="70">
                  <c:v>1.0023164092148034</c:v>
                </c:pt>
                <c:pt idx="71">
                  <c:v>1.0023164092148034</c:v>
                </c:pt>
                <c:pt idx="72">
                  <c:v>1.0023164092148034</c:v>
                </c:pt>
                <c:pt idx="73">
                  <c:v>1.0023164092148034</c:v>
                </c:pt>
                <c:pt idx="74">
                  <c:v>1.0023164092148034</c:v>
                </c:pt>
                <c:pt idx="75">
                  <c:v>1.0023164092148034</c:v>
                </c:pt>
                <c:pt idx="76">
                  <c:v>1.0023164092148034</c:v>
                </c:pt>
                <c:pt idx="77">
                  <c:v>1.0023164092148034</c:v>
                </c:pt>
                <c:pt idx="78">
                  <c:v>1.0023164092148034</c:v>
                </c:pt>
                <c:pt idx="79">
                  <c:v>1.0023164092148034</c:v>
                </c:pt>
                <c:pt idx="80">
                  <c:v>1.0023164092148034</c:v>
                </c:pt>
                <c:pt idx="81">
                  <c:v>1.0023164092148034</c:v>
                </c:pt>
                <c:pt idx="82">
                  <c:v>1.0023164092148034</c:v>
                </c:pt>
                <c:pt idx="83">
                  <c:v>1.0023164092148034</c:v>
                </c:pt>
                <c:pt idx="84">
                  <c:v>1.0023164092148034</c:v>
                </c:pt>
                <c:pt idx="85">
                  <c:v>1.0023164092148034</c:v>
                </c:pt>
                <c:pt idx="86">
                  <c:v>1.0023164092148034</c:v>
                </c:pt>
                <c:pt idx="87">
                  <c:v>1.0023164092148034</c:v>
                </c:pt>
                <c:pt idx="88">
                  <c:v>1.0023164092148034</c:v>
                </c:pt>
                <c:pt idx="89">
                  <c:v>1.0023164092148034</c:v>
                </c:pt>
                <c:pt idx="90">
                  <c:v>1.0023164092148034</c:v>
                </c:pt>
                <c:pt idx="91">
                  <c:v>1.0023164092148034</c:v>
                </c:pt>
                <c:pt idx="92">
                  <c:v>1.0023164092148034</c:v>
                </c:pt>
                <c:pt idx="93">
                  <c:v>1.0023164092148034</c:v>
                </c:pt>
                <c:pt idx="94">
                  <c:v>1.0023164092148034</c:v>
                </c:pt>
                <c:pt idx="95">
                  <c:v>1.0023164092148034</c:v>
                </c:pt>
                <c:pt idx="96">
                  <c:v>1.0023164092148034</c:v>
                </c:pt>
                <c:pt idx="97">
                  <c:v>1.0023164092148034</c:v>
                </c:pt>
                <c:pt idx="98">
                  <c:v>1.0023164092148034</c:v>
                </c:pt>
                <c:pt idx="99">
                  <c:v>1.0023164092148034</c:v>
                </c:pt>
                <c:pt idx="100">
                  <c:v>1.0023164092148034</c:v>
                </c:pt>
                <c:pt idx="101">
                  <c:v>1.0023164092148034</c:v>
                </c:pt>
                <c:pt idx="102">
                  <c:v>1.0023164092148034</c:v>
                </c:pt>
                <c:pt idx="103">
                  <c:v>1.0023164092148034</c:v>
                </c:pt>
                <c:pt idx="104">
                  <c:v>1.0023164092148034</c:v>
                </c:pt>
                <c:pt idx="105">
                  <c:v>1.0023164092148034</c:v>
                </c:pt>
                <c:pt idx="106">
                  <c:v>1.0023164092148034</c:v>
                </c:pt>
                <c:pt idx="107">
                  <c:v>1.0023164092148034</c:v>
                </c:pt>
                <c:pt idx="108">
                  <c:v>1.0023164092148034</c:v>
                </c:pt>
                <c:pt idx="109">
                  <c:v>1.0023164092148034</c:v>
                </c:pt>
                <c:pt idx="110">
                  <c:v>1.0023164092148034</c:v>
                </c:pt>
                <c:pt idx="111">
                  <c:v>1.0023164092148034</c:v>
                </c:pt>
                <c:pt idx="112">
                  <c:v>1.0023164092148034</c:v>
                </c:pt>
                <c:pt idx="113">
                  <c:v>1.0023164092148034</c:v>
                </c:pt>
                <c:pt idx="114">
                  <c:v>1.0023164092148034</c:v>
                </c:pt>
                <c:pt idx="115">
                  <c:v>1.0023164092148034</c:v>
                </c:pt>
                <c:pt idx="116">
                  <c:v>1.0023164092148034</c:v>
                </c:pt>
                <c:pt idx="117">
                  <c:v>1.0023164092148034</c:v>
                </c:pt>
                <c:pt idx="118">
                  <c:v>1.0023164092148034</c:v>
                </c:pt>
                <c:pt idx="119">
                  <c:v>1.0023164092148034</c:v>
                </c:pt>
                <c:pt idx="120">
                  <c:v>1.0023164092148034</c:v>
                </c:pt>
              </c:numCache>
            </c:numRef>
          </c:xVal>
          <c:yVal>
            <c:numRef>
              <c:f>Sheet3!$K$15:$K$135</c:f>
              <c:numCache>
                <c:ptCount val="12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  <c:pt idx="81">
                  <c:v>2.050000000000002</c:v>
                </c:pt>
                <c:pt idx="82">
                  <c:v>2.100000000000002</c:v>
                </c:pt>
                <c:pt idx="83">
                  <c:v>2.1500000000000017</c:v>
                </c:pt>
                <c:pt idx="84">
                  <c:v>2.2000000000000015</c:v>
                </c:pt>
                <c:pt idx="85">
                  <c:v>2.2500000000000013</c:v>
                </c:pt>
                <c:pt idx="86">
                  <c:v>2.300000000000001</c:v>
                </c:pt>
                <c:pt idx="87">
                  <c:v>2.350000000000001</c:v>
                </c:pt>
                <c:pt idx="88">
                  <c:v>2.400000000000001</c:v>
                </c:pt>
                <c:pt idx="89">
                  <c:v>2.4500000000000006</c:v>
                </c:pt>
                <c:pt idx="90">
                  <c:v>2.5000000000000004</c:v>
                </c:pt>
                <c:pt idx="91">
                  <c:v>2.5500000000000003</c:v>
                </c:pt>
                <c:pt idx="92">
                  <c:v>2.6</c:v>
                </c:pt>
                <c:pt idx="93">
                  <c:v>2.65</c:v>
                </c:pt>
                <c:pt idx="94">
                  <c:v>2.6999999999999997</c:v>
                </c:pt>
                <c:pt idx="95">
                  <c:v>2.7499999999999996</c:v>
                </c:pt>
                <c:pt idx="96">
                  <c:v>2.7999999999999994</c:v>
                </c:pt>
                <c:pt idx="97">
                  <c:v>2.849999999999999</c:v>
                </c:pt>
                <c:pt idx="98">
                  <c:v>2.899999999999999</c:v>
                </c:pt>
                <c:pt idx="99">
                  <c:v>2.949999999999999</c:v>
                </c:pt>
                <c:pt idx="100">
                  <c:v>2.9999999999999987</c:v>
                </c:pt>
                <c:pt idx="101">
                  <c:v>3.0499999999999985</c:v>
                </c:pt>
                <c:pt idx="102">
                  <c:v>3.0999999999999983</c:v>
                </c:pt>
                <c:pt idx="103">
                  <c:v>3.149999999999998</c:v>
                </c:pt>
                <c:pt idx="104">
                  <c:v>3.199999999999998</c:v>
                </c:pt>
                <c:pt idx="105">
                  <c:v>3.249999999999998</c:v>
                </c:pt>
                <c:pt idx="106">
                  <c:v>3.2999999999999976</c:v>
                </c:pt>
                <c:pt idx="107">
                  <c:v>3.3499999999999974</c:v>
                </c:pt>
                <c:pt idx="108">
                  <c:v>3.3999999999999972</c:v>
                </c:pt>
                <c:pt idx="109">
                  <c:v>3.449999999999997</c:v>
                </c:pt>
                <c:pt idx="110">
                  <c:v>3.499999999999997</c:v>
                </c:pt>
                <c:pt idx="111">
                  <c:v>3.5499999999999967</c:v>
                </c:pt>
                <c:pt idx="112">
                  <c:v>3.5999999999999965</c:v>
                </c:pt>
                <c:pt idx="113">
                  <c:v>3.6499999999999964</c:v>
                </c:pt>
                <c:pt idx="114">
                  <c:v>3.699999999999996</c:v>
                </c:pt>
                <c:pt idx="115">
                  <c:v>3.749999999999996</c:v>
                </c:pt>
                <c:pt idx="116">
                  <c:v>3.799999999999996</c:v>
                </c:pt>
                <c:pt idx="117">
                  <c:v>3.8499999999999956</c:v>
                </c:pt>
                <c:pt idx="118">
                  <c:v>3.8999999999999955</c:v>
                </c:pt>
                <c:pt idx="119">
                  <c:v>3.9499999999999953</c:v>
                </c:pt>
                <c:pt idx="120">
                  <c:v>3.999999999999995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Sheet3!$M$15:$M$135</c:f>
              <c:numCache>
                <c:ptCount val="121"/>
                <c:pt idx="0">
                  <c:v>1.5012586896162363</c:v>
                </c:pt>
                <c:pt idx="1">
                  <c:v>1.5012586896162363</c:v>
                </c:pt>
                <c:pt idx="2">
                  <c:v>1.5012586896162363</c:v>
                </c:pt>
                <c:pt idx="3">
                  <c:v>1.5012586896162363</c:v>
                </c:pt>
                <c:pt idx="4">
                  <c:v>1.5012586896162363</c:v>
                </c:pt>
                <c:pt idx="5">
                  <c:v>1.5012586896162363</c:v>
                </c:pt>
                <c:pt idx="6">
                  <c:v>1.5012586896162363</c:v>
                </c:pt>
                <c:pt idx="7">
                  <c:v>1.5012586896162363</c:v>
                </c:pt>
                <c:pt idx="8">
                  <c:v>1.5012586896162363</c:v>
                </c:pt>
                <c:pt idx="9">
                  <c:v>1.5012586896162363</c:v>
                </c:pt>
                <c:pt idx="10">
                  <c:v>1.5012586896162363</c:v>
                </c:pt>
                <c:pt idx="11">
                  <c:v>1.5012586896162363</c:v>
                </c:pt>
                <c:pt idx="12">
                  <c:v>1.5012586896162363</c:v>
                </c:pt>
                <c:pt idx="13">
                  <c:v>1.5012586896162363</c:v>
                </c:pt>
                <c:pt idx="14">
                  <c:v>1.5012586896162363</c:v>
                </c:pt>
                <c:pt idx="15">
                  <c:v>1.5012586896162363</c:v>
                </c:pt>
                <c:pt idx="16">
                  <c:v>1.5012586896162363</c:v>
                </c:pt>
                <c:pt idx="17">
                  <c:v>1.5012586896162363</c:v>
                </c:pt>
                <c:pt idx="18">
                  <c:v>1.5012586896162363</c:v>
                </c:pt>
                <c:pt idx="19">
                  <c:v>1.5012586896162363</c:v>
                </c:pt>
                <c:pt idx="20">
                  <c:v>1.5012586896162363</c:v>
                </c:pt>
                <c:pt idx="21">
                  <c:v>1.5012586896162363</c:v>
                </c:pt>
                <c:pt idx="22">
                  <c:v>1.5012586896162363</c:v>
                </c:pt>
                <c:pt idx="23">
                  <c:v>1.5012586896162363</c:v>
                </c:pt>
                <c:pt idx="24">
                  <c:v>1.5012586896162363</c:v>
                </c:pt>
                <c:pt idx="25">
                  <c:v>1.5012586896162363</c:v>
                </c:pt>
                <c:pt idx="26">
                  <c:v>1.5012586896162363</c:v>
                </c:pt>
                <c:pt idx="27">
                  <c:v>1.5012586896162363</c:v>
                </c:pt>
                <c:pt idx="28">
                  <c:v>1.5012586896162363</c:v>
                </c:pt>
                <c:pt idx="29">
                  <c:v>1.5012586896162363</c:v>
                </c:pt>
                <c:pt idx="30">
                  <c:v>1.5012586896162363</c:v>
                </c:pt>
                <c:pt idx="31">
                  <c:v>1.5012586896162363</c:v>
                </c:pt>
                <c:pt idx="32">
                  <c:v>1.5012586896162363</c:v>
                </c:pt>
                <c:pt idx="33">
                  <c:v>1.5012586896162363</c:v>
                </c:pt>
                <c:pt idx="34">
                  <c:v>1.5012586896162363</c:v>
                </c:pt>
                <c:pt idx="35">
                  <c:v>1.5012586896162363</c:v>
                </c:pt>
                <c:pt idx="36">
                  <c:v>1.5012586896162363</c:v>
                </c:pt>
                <c:pt idx="37">
                  <c:v>1.5012586896162363</c:v>
                </c:pt>
                <c:pt idx="38">
                  <c:v>1.5012586896162363</c:v>
                </c:pt>
                <c:pt idx="39">
                  <c:v>1.5012586896162363</c:v>
                </c:pt>
                <c:pt idx="40">
                  <c:v>1.5012586896162363</c:v>
                </c:pt>
                <c:pt idx="41">
                  <c:v>1.5012586896162363</c:v>
                </c:pt>
                <c:pt idx="42">
                  <c:v>1.5012586896162363</c:v>
                </c:pt>
                <c:pt idx="43">
                  <c:v>1.5012586896162363</c:v>
                </c:pt>
                <c:pt idx="44">
                  <c:v>1.5012586896162363</c:v>
                </c:pt>
                <c:pt idx="45">
                  <c:v>1.5012586896162363</c:v>
                </c:pt>
                <c:pt idx="46">
                  <c:v>1.5012586896162363</c:v>
                </c:pt>
                <c:pt idx="47">
                  <c:v>1.5012586896162363</c:v>
                </c:pt>
                <c:pt idx="48">
                  <c:v>1.5012586896162363</c:v>
                </c:pt>
                <c:pt idx="49">
                  <c:v>1.5012586896162363</c:v>
                </c:pt>
                <c:pt idx="50">
                  <c:v>1.5012586896162363</c:v>
                </c:pt>
                <c:pt idx="51">
                  <c:v>1.5012586896162363</c:v>
                </c:pt>
                <c:pt idx="52">
                  <c:v>1.5012586896162363</c:v>
                </c:pt>
                <c:pt idx="53">
                  <c:v>1.5012586896162363</c:v>
                </c:pt>
                <c:pt idx="54">
                  <c:v>1.5012586896162363</c:v>
                </c:pt>
                <c:pt idx="55">
                  <c:v>1.5012586896162363</c:v>
                </c:pt>
                <c:pt idx="56">
                  <c:v>1.5012586896162363</c:v>
                </c:pt>
                <c:pt idx="57">
                  <c:v>1.5012586896162363</c:v>
                </c:pt>
                <c:pt idx="58">
                  <c:v>1.5012586896162363</c:v>
                </c:pt>
                <c:pt idx="59">
                  <c:v>1.5012586896162363</c:v>
                </c:pt>
                <c:pt idx="60">
                  <c:v>1.5012586896162363</c:v>
                </c:pt>
                <c:pt idx="61">
                  <c:v>1.5012586896162363</c:v>
                </c:pt>
                <c:pt idx="62">
                  <c:v>1.5012586896162363</c:v>
                </c:pt>
                <c:pt idx="63">
                  <c:v>1.5012586896162363</c:v>
                </c:pt>
                <c:pt idx="64">
                  <c:v>1.5012586896162363</c:v>
                </c:pt>
                <c:pt idx="65">
                  <c:v>1.5012586896162363</c:v>
                </c:pt>
                <c:pt idx="66">
                  <c:v>1.5012586896162363</c:v>
                </c:pt>
                <c:pt idx="67">
                  <c:v>1.5012586896162363</c:v>
                </c:pt>
                <c:pt idx="68">
                  <c:v>1.5012586896162363</c:v>
                </c:pt>
                <c:pt idx="69">
                  <c:v>1.5012586896162363</c:v>
                </c:pt>
                <c:pt idx="70">
                  <c:v>1.5012586896162363</c:v>
                </c:pt>
                <c:pt idx="71">
                  <c:v>1.5012586896162363</c:v>
                </c:pt>
                <c:pt idx="72">
                  <c:v>1.5012586896162363</c:v>
                </c:pt>
                <c:pt idx="73">
                  <c:v>1.5012586896162363</c:v>
                </c:pt>
                <c:pt idx="74">
                  <c:v>1.5012586896162363</c:v>
                </c:pt>
                <c:pt idx="75">
                  <c:v>1.5012586896162363</c:v>
                </c:pt>
                <c:pt idx="76">
                  <c:v>1.5012586896162363</c:v>
                </c:pt>
                <c:pt idx="77">
                  <c:v>1.5012586896162363</c:v>
                </c:pt>
                <c:pt idx="78">
                  <c:v>1.5012586896162363</c:v>
                </c:pt>
                <c:pt idx="79">
                  <c:v>1.5012586896162363</c:v>
                </c:pt>
                <c:pt idx="80">
                  <c:v>1.5012586896162363</c:v>
                </c:pt>
                <c:pt idx="81">
                  <c:v>1.5012586896162363</c:v>
                </c:pt>
                <c:pt idx="82">
                  <c:v>1.5012586896162363</c:v>
                </c:pt>
                <c:pt idx="83">
                  <c:v>1.5012586896162363</c:v>
                </c:pt>
                <c:pt idx="84">
                  <c:v>1.5012586896162363</c:v>
                </c:pt>
                <c:pt idx="85">
                  <c:v>1.5012586896162363</c:v>
                </c:pt>
                <c:pt idx="86">
                  <c:v>1.5012586896162363</c:v>
                </c:pt>
                <c:pt idx="87">
                  <c:v>1.5012586896162363</c:v>
                </c:pt>
                <c:pt idx="88">
                  <c:v>1.5012586896162363</c:v>
                </c:pt>
                <c:pt idx="89">
                  <c:v>1.5012586896162363</c:v>
                </c:pt>
                <c:pt idx="90">
                  <c:v>1.5012586896162363</c:v>
                </c:pt>
                <c:pt idx="91">
                  <c:v>1.5012586896162363</c:v>
                </c:pt>
                <c:pt idx="92">
                  <c:v>1.5012586896162363</c:v>
                </c:pt>
                <c:pt idx="93">
                  <c:v>1.5012586896162363</c:v>
                </c:pt>
                <c:pt idx="94">
                  <c:v>1.5012586896162363</c:v>
                </c:pt>
                <c:pt idx="95">
                  <c:v>1.5012586896162363</c:v>
                </c:pt>
                <c:pt idx="96">
                  <c:v>1.5012586896162363</c:v>
                </c:pt>
                <c:pt idx="97">
                  <c:v>1.5012586896162363</c:v>
                </c:pt>
                <c:pt idx="98">
                  <c:v>1.5012586896162363</c:v>
                </c:pt>
                <c:pt idx="99">
                  <c:v>1.5012586896162363</c:v>
                </c:pt>
                <c:pt idx="100">
                  <c:v>1.5012586896162363</c:v>
                </c:pt>
                <c:pt idx="101">
                  <c:v>1.5012586896162363</c:v>
                </c:pt>
                <c:pt idx="102">
                  <c:v>1.5012586896162363</c:v>
                </c:pt>
                <c:pt idx="103">
                  <c:v>1.5012586896162363</c:v>
                </c:pt>
                <c:pt idx="104">
                  <c:v>1.5012586896162363</c:v>
                </c:pt>
                <c:pt idx="105">
                  <c:v>1.5012586896162363</c:v>
                </c:pt>
                <c:pt idx="106">
                  <c:v>1.5012586896162363</c:v>
                </c:pt>
                <c:pt idx="107">
                  <c:v>1.5012586896162363</c:v>
                </c:pt>
                <c:pt idx="108">
                  <c:v>1.5012586896162363</c:v>
                </c:pt>
                <c:pt idx="109">
                  <c:v>1.5012586896162363</c:v>
                </c:pt>
                <c:pt idx="110">
                  <c:v>1.5012586896162363</c:v>
                </c:pt>
                <c:pt idx="111">
                  <c:v>1.5012586896162363</c:v>
                </c:pt>
                <c:pt idx="112">
                  <c:v>1.5012586896162363</c:v>
                </c:pt>
                <c:pt idx="113">
                  <c:v>1.5012586896162363</c:v>
                </c:pt>
                <c:pt idx="114">
                  <c:v>1.5012586896162363</c:v>
                </c:pt>
                <c:pt idx="115">
                  <c:v>1.5012586896162363</c:v>
                </c:pt>
                <c:pt idx="116">
                  <c:v>1.5012586896162363</c:v>
                </c:pt>
                <c:pt idx="117">
                  <c:v>1.5012586896162363</c:v>
                </c:pt>
                <c:pt idx="118">
                  <c:v>1.5012586896162363</c:v>
                </c:pt>
                <c:pt idx="119">
                  <c:v>1.5012586896162363</c:v>
                </c:pt>
                <c:pt idx="120">
                  <c:v>1.5012586896162363</c:v>
                </c:pt>
              </c:numCache>
            </c:numRef>
          </c:xVal>
          <c:yVal>
            <c:numRef>
              <c:f>Sheet3!$O$15:$O$135</c:f>
              <c:numCache>
                <c:ptCount val="121"/>
                <c:pt idx="0">
                  <c:v>-1.5</c:v>
                </c:pt>
                <c:pt idx="1">
                  <c:v>-1.45</c:v>
                </c:pt>
                <c:pt idx="2">
                  <c:v>-1.4</c:v>
                </c:pt>
                <c:pt idx="3">
                  <c:v>-1.3499999999999999</c:v>
                </c:pt>
                <c:pt idx="4">
                  <c:v>-1.2999999999999998</c:v>
                </c:pt>
                <c:pt idx="5">
                  <c:v>-1.2499999999999998</c:v>
                </c:pt>
                <c:pt idx="6">
                  <c:v>-1.1999999999999997</c:v>
                </c:pt>
                <c:pt idx="7">
                  <c:v>-1.1499999999999997</c:v>
                </c:pt>
                <c:pt idx="8">
                  <c:v>-1.0999999999999996</c:v>
                </c:pt>
                <c:pt idx="9">
                  <c:v>-1.0499999999999996</c:v>
                </c:pt>
                <c:pt idx="10">
                  <c:v>-0.9999999999999996</c:v>
                </c:pt>
                <c:pt idx="11">
                  <c:v>-0.9499999999999995</c:v>
                </c:pt>
                <c:pt idx="12">
                  <c:v>-0.8999999999999995</c:v>
                </c:pt>
                <c:pt idx="13">
                  <c:v>-0.8499999999999994</c:v>
                </c:pt>
                <c:pt idx="14">
                  <c:v>-0.7999999999999994</c:v>
                </c:pt>
                <c:pt idx="15">
                  <c:v>-0.7499999999999993</c:v>
                </c:pt>
                <c:pt idx="16">
                  <c:v>-0.6999999999999993</c:v>
                </c:pt>
                <c:pt idx="17">
                  <c:v>-0.6499999999999992</c:v>
                </c:pt>
                <c:pt idx="18">
                  <c:v>-0.5999999999999992</c:v>
                </c:pt>
                <c:pt idx="19">
                  <c:v>-0.5499999999999992</c:v>
                </c:pt>
                <c:pt idx="20">
                  <c:v>-0.49999999999999917</c:v>
                </c:pt>
                <c:pt idx="21">
                  <c:v>-0.4499999999999992</c:v>
                </c:pt>
                <c:pt idx="22">
                  <c:v>-0.3999999999999992</c:v>
                </c:pt>
                <c:pt idx="23">
                  <c:v>-0.3499999999999992</c:v>
                </c:pt>
                <c:pt idx="24">
                  <c:v>-0.2999999999999992</c:v>
                </c:pt>
                <c:pt idx="25">
                  <c:v>-0.24999999999999922</c:v>
                </c:pt>
                <c:pt idx="26">
                  <c:v>-0.19999999999999923</c:v>
                </c:pt>
                <c:pt idx="27">
                  <c:v>-0.14999999999999925</c:v>
                </c:pt>
                <c:pt idx="28">
                  <c:v>-0.09999999999999924</c:v>
                </c:pt>
                <c:pt idx="29">
                  <c:v>-0.04999999999999924</c:v>
                </c:pt>
                <c:pt idx="30">
                  <c:v>7.632783294297951E-16</c:v>
                </c:pt>
                <c:pt idx="31">
                  <c:v>0.050000000000000766</c:v>
                </c:pt>
                <c:pt idx="32">
                  <c:v>0.10000000000000077</c:v>
                </c:pt>
                <c:pt idx="33">
                  <c:v>0.15000000000000077</c:v>
                </c:pt>
                <c:pt idx="34">
                  <c:v>0.2000000000000008</c:v>
                </c:pt>
                <c:pt idx="35">
                  <c:v>0.2500000000000008</c:v>
                </c:pt>
                <c:pt idx="36">
                  <c:v>0.30000000000000077</c:v>
                </c:pt>
                <c:pt idx="37">
                  <c:v>0.35000000000000075</c:v>
                </c:pt>
                <c:pt idx="38">
                  <c:v>0.40000000000000074</c:v>
                </c:pt>
                <c:pt idx="39">
                  <c:v>0.45000000000000073</c:v>
                </c:pt>
                <c:pt idx="40">
                  <c:v>0.5000000000000008</c:v>
                </c:pt>
                <c:pt idx="41">
                  <c:v>0.5500000000000008</c:v>
                </c:pt>
                <c:pt idx="42">
                  <c:v>0.6000000000000009</c:v>
                </c:pt>
                <c:pt idx="43">
                  <c:v>0.6500000000000009</c:v>
                </c:pt>
                <c:pt idx="44">
                  <c:v>0.700000000000001</c:v>
                </c:pt>
                <c:pt idx="45">
                  <c:v>0.750000000000001</c:v>
                </c:pt>
                <c:pt idx="46">
                  <c:v>0.800000000000001</c:v>
                </c:pt>
                <c:pt idx="47">
                  <c:v>0.8500000000000011</c:v>
                </c:pt>
                <c:pt idx="48">
                  <c:v>0.9000000000000011</c:v>
                </c:pt>
                <c:pt idx="49">
                  <c:v>0.9500000000000012</c:v>
                </c:pt>
                <c:pt idx="50">
                  <c:v>1.000000000000001</c:v>
                </c:pt>
                <c:pt idx="51">
                  <c:v>1.0500000000000012</c:v>
                </c:pt>
                <c:pt idx="52">
                  <c:v>1.1000000000000012</c:v>
                </c:pt>
                <c:pt idx="53">
                  <c:v>1.1500000000000012</c:v>
                </c:pt>
                <c:pt idx="54">
                  <c:v>1.2000000000000013</c:v>
                </c:pt>
                <c:pt idx="55">
                  <c:v>1.2500000000000013</c:v>
                </c:pt>
                <c:pt idx="56">
                  <c:v>1.3000000000000014</c:v>
                </c:pt>
                <c:pt idx="57">
                  <c:v>1.3500000000000014</c:v>
                </c:pt>
                <c:pt idx="58">
                  <c:v>1.4000000000000015</c:v>
                </c:pt>
                <c:pt idx="59">
                  <c:v>1.4500000000000015</c:v>
                </c:pt>
                <c:pt idx="60">
                  <c:v>1.5000000000000016</c:v>
                </c:pt>
                <c:pt idx="61">
                  <c:v>1.5500000000000016</c:v>
                </c:pt>
                <c:pt idx="62">
                  <c:v>1.6000000000000016</c:v>
                </c:pt>
                <c:pt idx="63">
                  <c:v>1.6500000000000017</c:v>
                </c:pt>
                <c:pt idx="64">
                  <c:v>1.7000000000000017</c:v>
                </c:pt>
                <c:pt idx="65">
                  <c:v>1.7500000000000018</c:v>
                </c:pt>
                <c:pt idx="66">
                  <c:v>1.8000000000000018</c:v>
                </c:pt>
                <c:pt idx="67">
                  <c:v>1.8500000000000019</c:v>
                </c:pt>
                <c:pt idx="68">
                  <c:v>1.900000000000002</c:v>
                </c:pt>
                <c:pt idx="69">
                  <c:v>1.950000000000002</c:v>
                </c:pt>
                <c:pt idx="70">
                  <c:v>2.0000000000000018</c:v>
                </c:pt>
                <c:pt idx="71">
                  <c:v>2.0500000000000016</c:v>
                </c:pt>
                <c:pt idx="72">
                  <c:v>2.1000000000000014</c:v>
                </c:pt>
                <c:pt idx="73">
                  <c:v>2.1500000000000012</c:v>
                </c:pt>
                <c:pt idx="74">
                  <c:v>2.200000000000001</c:v>
                </c:pt>
                <c:pt idx="75">
                  <c:v>2.250000000000001</c:v>
                </c:pt>
                <c:pt idx="76">
                  <c:v>2.3000000000000007</c:v>
                </c:pt>
                <c:pt idx="77">
                  <c:v>2.3500000000000005</c:v>
                </c:pt>
                <c:pt idx="78">
                  <c:v>2.4000000000000004</c:v>
                </c:pt>
                <c:pt idx="79">
                  <c:v>2.45</c:v>
                </c:pt>
                <c:pt idx="80">
                  <c:v>2.5</c:v>
                </c:pt>
                <c:pt idx="81">
                  <c:v>2.55</c:v>
                </c:pt>
                <c:pt idx="82">
                  <c:v>2.5999999999999996</c:v>
                </c:pt>
                <c:pt idx="83">
                  <c:v>2.6499999999999995</c:v>
                </c:pt>
                <c:pt idx="84">
                  <c:v>2.6999999999999993</c:v>
                </c:pt>
                <c:pt idx="85">
                  <c:v>2.749999999999999</c:v>
                </c:pt>
                <c:pt idx="86">
                  <c:v>2.799999999999999</c:v>
                </c:pt>
                <c:pt idx="87">
                  <c:v>2.8499999999999988</c:v>
                </c:pt>
                <c:pt idx="88">
                  <c:v>2.8999999999999986</c:v>
                </c:pt>
                <c:pt idx="89">
                  <c:v>2.9499999999999984</c:v>
                </c:pt>
                <c:pt idx="90">
                  <c:v>2.9999999999999982</c:v>
                </c:pt>
                <c:pt idx="91">
                  <c:v>3.049999999999998</c:v>
                </c:pt>
                <c:pt idx="92">
                  <c:v>3.099999999999998</c:v>
                </c:pt>
                <c:pt idx="93">
                  <c:v>3.1499999999999977</c:v>
                </c:pt>
                <c:pt idx="94">
                  <c:v>3.1999999999999975</c:v>
                </c:pt>
                <c:pt idx="95">
                  <c:v>3.2499999999999973</c:v>
                </c:pt>
                <c:pt idx="96">
                  <c:v>3.299999999999997</c:v>
                </c:pt>
                <c:pt idx="97">
                  <c:v>3.349999999999997</c:v>
                </c:pt>
                <c:pt idx="98">
                  <c:v>3.399999999999997</c:v>
                </c:pt>
                <c:pt idx="99">
                  <c:v>3.4499999999999966</c:v>
                </c:pt>
                <c:pt idx="100">
                  <c:v>3.4999999999999964</c:v>
                </c:pt>
                <c:pt idx="101">
                  <c:v>3.5499999999999963</c:v>
                </c:pt>
                <c:pt idx="102">
                  <c:v>3.599999999999996</c:v>
                </c:pt>
                <c:pt idx="103">
                  <c:v>3.649999999999996</c:v>
                </c:pt>
                <c:pt idx="104">
                  <c:v>3.6999999999999957</c:v>
                </c:pt>
                <c:pt idx="105">
                  <c:v>3.7499999999999956</c:v>
                </c:pt>
                <c:pt idx="106">
                  <c:v>3.7999999999999954</c:v>
                </c:pt>
                <c:pt idx="107">
                  <c:v>3.849999999999995</c:v>
                </c:pt>
                <c:pt idx="108">
                  <c:v>3.899999999999995</c:v>
                </c:pt>
                <c:pt idx="109">
                  <c:v>3.949999999999995</c:v>
                </c:pt>
                <c:pt idx="110">
                  <c:v>3.9999999999999947</c:v>
                </c:pt>
                <c:pt idx="111">
                  <c:v>4.0499999999999945</c:v>
                </c:pt>
                <c:pt idx="112">
                  <c:v>4.099999999999994</c:v>
                </c:pt>
                <c:pt idx="113">
                  <c:v>4.149999999999994</c:v>
                </c:pt>
                <c:pt idx="114">
                  <c:v>4.199999999999994</c:v>
                </c:pt>
                <c:pt idx="115">
                  <c:v>4.249999999999994</c:v>
                </c:pt>
                <c:pt idx="116">
                  <c:v>4.299999999999994</c:v>
                </c:pt>
                <c:pt idx="117">
                  <c:v>4.349999999999993</c:v>
                </c:pt>
                <c:pt idx="118">
                  <c:v>4.399999999999993</c:v>
                </c:pt>
                <c:pt idx="119">
                  <c:v>4.449999999999993</c:v>
                </c:pt>
                <c:pt idx="120">
                  <c:v>4.499999999999993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Sheet3!$A$15:$A$135</c:f>
              <c:numCache>
                <c:ptCount val="121"/>
                <c:pt idx="0">
                  <c:v>0.0044318484119380075</c:v>
                </c:pt>
                <c:pt idx="1">
                  <c:v>0.0044318484119380075</c:v>
                </c:pt>
                <c:pt idx="2">
                  <c:v>0.0044318484119380075</c:v>
                </c:pt>
                <c:pt idx="3">
                  <c:v>0.0044318484119380075</c:v>
                </c:pt>
                <c:pt idx="4">
                  <c:v>0.0044318484119380075</c:v>
                </c:pt>
                <c:pt idx="5">
                  <c:v>0.0044318484119380075</c:v>
                </c:pt>
                <c:pt idx="6">
                  <c:v>0.0044318484119380075</c:v>
                </c:pt>
                <c:pt idx="7">
                  <c:v>0.0044318484119380075</c:v>
                </c:pt>
                <c:pt idx="8">
                  <c:v>0.0044318484119380075</c:v>
                </c:pt>
                <c:pt idx="9">
                  <c:v>0.0044318484119380075</c:v>
                </c:pt>
                <c:pt idx="10">
                  <c:v>0.0044318484119380075</c:v>
                </c:pt>
                <c:pt idx="11">
                  <c:v>0.0044318484119380075</c:v>
                </c:pt>
                <c:pt idx="12">
                  <c:v>0.0044318484119380075</c:v>
                </c:pt>
                <c:pt idx="13">
                  <c:v>0.0044318484119380075</c:v>
                </c:pt>
                <c:pt idx="14">
                  <c:v>0.0044318484119380075</c:v>
                </c:pt>
                <c:pt idx="15">
                  <c:v>0.0044318484119380075</c:v>
                </c:pt>
                <c:pt idx="16">
                  <c:v>0.0044318484119380075</c:v>
                </c:pt>
                <c:pt idx="17">
                  <c:v>0.0044318484119380075</c:v>
                </c:pt>
                <c:pt idx="18">
                  <c:v>0.0044318484119380075</c:v>
                </c:pt>
                <c:pt idx="19">
                  <c:v>0.0044318484119380075</c:v>
                </c:pt>
                <c:pt idx="20">
                  <c:v>0.0044318484119380075</c:v>
                </c:pt>
                <c:pt idx="21">
                  <c:v>0.0044318484119380075</c:v>
                </c:pt>
                <c:pt idx="22">
                  <c:v>0.0044318484119380075</c:v>
                </c:pt>
                <c:pt idx="23">
                  <c:v>0.0044318484119380075</c:v>
                </c:pt>
                <c:pt idx="24">
                  <c:v>0.0044318484119380075</c:v>
                </c:pt>
                <c:pt idx="25">
                  <c:v>0.0044318484119380075</c:v>
                </c:pt>
                <c:pt idx="26">
                  <c:v>0.0044318484119380075</c:v>
                </c:pt>
                <c:pt idx="27">
                  <c:v>0.0044318484119380075</c:v>
                </c:pt>
                <c:pt idx="28">
                  <c:v>0.0044318484119380075</c:v>
                </c:pt>
                <c:pt idx="29">
                  <c:v>0.0044318484119380075</c:v>
                </c:pt>
                <c:pt idx="30">
                  <c:v>0.0044318484119380075</c:v>
                </c:pt>
                <c:pt idx="31">
                  <c:v>0.0044318484119380075</c:v>
                </c:pt>
                <c:pt idx="32">
                  <c:v>0.0044318484119380075</c:v>
                </c:pt>
                <c:pt idx="33">
                  <c:v>0.0044318484119380075</c:v>
                </c:pt>
                <c:pt idx="34">
                  <c:v>0.0044318484119380075</c:v>
                </c:pt>
                <c:pt idx="35">
                  <c:v>0.0044318484119380075</c:v>
                </c:pt>
                <c:pt idx="36">
                  <c:v>0.0044318484119380075</c:v>
                </c:pt>
                <c:pt idx="37">
                  <c:v>0.0044318484119380075</c:v>
                </c:pt>
                <c:pt idx="38">
                  <c:v>0.0044318484119380075</c:v>
                </c:pt>
                <c:pt idx="39">
                  <c:v>0.0044318484119380075</c:v>
                </c:pt>
                <c:pt idx="40">
                  <c:v>0.0044318484119380075</c:v>
                </c:pt>
                <c:pt idx="41">
                  <c:v>0.0044318484119380075</c:v>
                </c:pt>
                <c:pt idx="42">
                  <c:v>0.0044318484119380075</c:v>
                </c:pt>
                <c:pt idx="43">
                  <c:v>0.0044318484119380075</c:v>
                </c:pt>
                <c:pt idx="44">
                  <c:v>0.0044318484119380075</c:v>
                </c:pt>
                <c:pt idx="45">
                  <c:v>0.0044318484119380075</c:v>
                </c:pt>
                <c:pt idx="46">
                  <c:v>0.0044318484119380075</c:v>
                </c:pt>
                <c:pt idx="47">
                  <c:v>0.0044318484119380075</c:v>
                </c:pt>
                <c:pt idx="48">
                  <c:v>0.0044318484119380075</c:v>
                </c:pt>
                <c:pt idx="49">
                  <c:v>0.0044318484119380075</c:v>
                </c:pt>
                <c:pt idx="50">
                  <c:v>0.0044318484119380075</c:v>
                </c:pt>
                <c:pt idx="51">
                  <c:v>0.0044318484119380075</c:v>
                </c:pt>
                <c:pt idx="52">
                  <c:v>0.0044318484119380075</c:v>
                </c:pt>
                <c:pt idx="53">
                  <c:v>0.0044318484119380075</c:v>
                </c:pt>
                <c:pt idx="54">
                  <c:v>0.0044318484119380075</c:v>
                </c:pt>
                <c:pt idx="55">
                  <c:v>0.0044318484119380075</c:v>
                </c:pt>
                <c:pt idx="56">
                  <c:v>0.0044318484119380075</c:v>
                </c:pt>
                <c:pt idx="57">
                  <c:v>0.0044318484119380075</c:v>
                </c:pt>
                <c:pt idx="58">
                  <c:v>0.0044318484119380075</c:v>
                </c:pt>
                <c:pt idx="59">
                  <c:v>0.0044318484119380075</c:v>
                </c:pt>
                <c:pt idx="60">
                  <c:v>0.0044318484119380075</c:v>
                </c:pt>
                <c:pt idx="61">
                  <c:v>0.0044318484119380075</c:v>
                </c:pt>
                <c:pt idx="62">
                  <c:v>0.0044318484119380075</c:v>
                </c:pt>
                <c:pt idx="63">
                  <c:v>0.0044318484119380075</c:v>
                </c:pt>
                <c:pt idx="64">
                  <c:v>0.0044318484119380075</c:v>
                </c:pt>
                <c:pt idx="65">
                  <c:v>0.0044318484119380075</c:v>
                </c:pt>
                <c:pt idx="66">
                  <c:v>0.0044318484119380075</c:v>
                </c:pt>
                <c:pt idx="67">
                  <c:v>0.0044318484119380075</c:v>
                </c:pt>
                <c:pt idx="68">
                  <c:v>0.0044318484119380075</c:v>
                </c:pt>
                <c:pt idx="69">
                  <c:v>0.0044318484119380075</c:v>
                </c:pt>
                <c:pt idx="70">
                  <c:v>0.0044318484119380075</c:v>
                </c:pt>
                <c:pt idx="71">
                  <c:v>0.0044318484119380075</c:v>
                </c:pt>
                <c:pt idx="72">
                  <c:v>0.0044318484119380075</c:v>
                </c:pt>
                <c:pt idx="73">
                  <c:v>0.0044318484119380075</c:v>
                </c:pt>
                <c:pt idx="74">
                  <c:v>0.0044318484119380075</c:v>
                </c:pt>
                <c:pt idx="75">
                  <c:v>0.0044318484119380075</c:v>
                </c:pt>
                <c:pt idx="76">
                  <c:v>0.0044318484119380075</c:v>
                </c:pt>
                <c:pt idx="77">
                  <c:v>0.0044318484119380075</c:v>
                </c:pt>
                <c:pt idx="78">
                  <c:v>0.0044318484119380075</c:v>
                </c:pt>
                <c:pt idx="79">
                  <c:v>0.0044318484119380075</c:v>
                </c:pt>
                <c:pt idx="80">
                  <c:v>0.0044318484119380075</c:v>
                </c:pt>
                <c:pt idx="81">
                  <c:v>0.0044318484119380075</c:v>
                </c:pt>
                <c:pt idx="82">
                  <c:v>0.0044318484119380075</c:v>
                </c:pt>
                <c:pt idx="83">
                  <c:v>0.0044318484119380075</c:v>
                </c:pt>
                <c:pt idx="84">
                  <c:v>0.0044318484119380075</c:v>
                </c:pt>
                <c:pt idx="85">
                  <c:v>0.0044318484119380075</c:v>
                </c:pt>
                <c:pt idx="86">
                  <c:v>0.0044318484119380075</c:v>
                </c:pt>
                <c:pt idx="87">
                  <c:v>0.0044318484119380075</c:v>
                </c:pt>
                <c:pt idx="88">
                  <c:v>0.0044318484119380075</c:v>
                </c:pt>
                <c:pt idx="89">
                  <c:v>0.0044318484119380075</c:v>
                </c:pt>
                <c:pt idx="90">
                  <c:v>0.0044318484119380075</c:v>
                </c:pt>
                <c:pt idx="91">
                  <c:v>0.0044318484119380075</c:v>
                </c:pt>
                <c:pt idx="92">
                  <c:v>0.0044318484119380075</c:v>
                </c:pt>
                <c:pt idx="93">
                  <c:v>0.0044318484119380075</c:v>
                </c:pt>
                <c:pt idx="94">
                  <c:v>0.0044318484119380075</c:v>
                </c:pt>
                <c:pt idx="95">
                  <c:v>0.0044318484119380075</c:v>
                </c:pt>
                <c:pt idx="96">
                  <c:v>0.0044318484119380075</c:v>
                </c:pt>
                <c:pt idx="97">
                  <c:v>0.0044318484119380075</c:v>
                </c:pt>
                <c:pt idx="98">
                  <c:v>0.0044318484119380075</c:v>
                </c:pt>
                <c:pt idx="99">
                  <c:v>0.0044318484119380075</c:v>
                </c:pt>
                <c:pt idx="100">
                  <c:v>0.0044318484119380075</c:v>
                </c:pt>
                <c:pt idx="101">
                  <c:v>0.0044318484119380075</c:v>
                </c:pt>
                <c:pt idx="102">
                  <c:v>0.0044318484119380075</c:v>
                </c:pt>
                <c:pt idx="103">
                  <c:v>0.0044318484119380075</c:v>
                </c:pt>
                <c:pt idx="104">
                  <c:v>0.0044318484119380075</c:v>
                </c:pt>
                <c:pt idx="105">
                  <c:v>0.0044318484119380075</c:v>
                </c:pt>
                <c:pt idx="106">
                  <c:v>0.0044318484119380075</c:v>
                </c:pt>
                <c:pt idx="107">
                  <c:v>0.0044318484119380075</c:v>
                </c:pt>
                <c:pt idx="108">
                  <c:v>0.0044318484119380075</c:v>
                </c:pt>
                <c:pt idx="109">
                  <c:v>0.0044318484119380075</c:v>
                </c:pt>
                <c:pt idx="110">
                  <c:v>0.0044318484119380075</c:v>
                </c:pt>
                <c:pt idx="111">
                  <c:v>0.0044318484119380075</c:v>
                </c:pt>
                <c:pt idx="112">
                  <c:v>0.0044318484119380075</c:v>
                </c:pt>
                <c:pt idx="113">
                  <c:v>0.0044318484119380075</c:v>
                </c:pt>
                <c:pt idx="114">
                  <c:v>0.0044318484119380075</c:v>
                </c:pt>
                <c:pt idx="115">
                  <c:v>0.0044318484119380075</c:v>
                </c:pt>
                <c:pt idx="116">
                  <c:v>0.0044318484119380075</c:v>
                </c:pt>
                <c:pt idx="117">
                  <c:v>0.0044318484119380075</c:v>
                </c:pt>
                <c:pt idx="118">
                  <c:v>0.0044318484119380075</c:v>
                </c:pt>
                <c:pt idx="119">
                  <c:v>0.0044318484119380075</c:v>
                </c:pt>
                <c:pt idx="120">
                  <c:v>0.0044318484119380075</c:v>
                </c:pt>
              </c:numCache>
            </c:numRef>
          </c:xVal>
          <c:yVal>
            <c:numRef>
              <c:f>Sheet3!$C$15:$C$135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-2.9000000000000004</c:v>
                </c:pt>
                <c:pt idx="3">
                  <c:v>-2.8500000000000005</c:v>
                </c:pt>
                <c:pt idx="4">
                  <c:v>-2.8000000000000007</c:v>
                </c:pt>
                <c:pt idx="5">
                  <c:v>-2.750000000000001</c:v>
                </c:pt>
                <c:pt idx="6">
                  <c:v>-2.700000000000001</c:v>
                </c:pt>
                <c:pt idx="7">
                  <c:v>-2.6500000000000012</c:v>
                </c:pt>
                <c:pt idx="8">
                  <c:v>-2.6000000000000014</c:v>
                </c:pt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-2.200000000000003</c:v>
                </c:pt>
                <c:pt idx="17">
                  <c:v>-2.150000000000003</c:v>
                </c:pt>
                <c:pt idx="18">
                  <c:v>-2.100000000000003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</c:v>
                </c:pt>
                <c:pt idx="31">
                  <c:v>-1.450000000000003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-1.300000000000003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</c:v>
                </c:pt>
                <c:pt idx="42">
                  <c:v>-0.9000000000000026</c:v>
                </c:pt>
                <c:pt idx="43">
                  <c:v>-0.8500000000000025</c:v>
                </c:pt>
                <c:pt idx="44">
                  <c:v>-0.8000000000000025</c:v>
                </c:pt>
                <c:pt idx="45">
                  <c:v>-0.7500000000000024</c:v>
                </c:pt>
                <c:pt idx="46">
                  <c:v>-0.7000000000000024</c:v>
                </c:pt>
                <c:pt idx="47">
                  <c:v>-0.6500000000000024</c:v>
                </c:pt>
                <c:pt idx="48">
                  <c:v>-0.6000000000000023</c:v>
                </c:pt>
                <c:pt idx="49">
                  <c:v>-0.5500000000000023</c:v>
                </c:pt>
                <c:pt idx="50">
                  <c:v>-0.5000000000000022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-0.2500000000000023</c:v>
                </c:pt>
                <c:pt idx="56">
                  <c:v>-0.2000000000000023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-0.05000000000000229</c:v>
                </c:pt>
                <c:pt idx="60">
                  <c:v>-2.2898349882893854E-15</c:v>
                </c:pt>
                <c:pt idx="61">
                  <c:v>0.04999999999999771</c:v>
                </c:pt>
                <c:pt idx="62">
                  <c:v>0.09999999999999772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</c:v>
                </c:pt>
                <c:pt idx="67">
                  <c:v>0.3499999999999977</c:v>
                </c:pt>
                <c:pt idx="68">
                  <c:v>0.3999999999999977</c:v>
                </c:pt>
                <c:pt idx="69">
                  <c:v>0.4499999999999977</c:v>
                </c:pt>
                <c:pt idx="70">
                  <c:v>0.49999999999999767</c:v>
                </c:pt>
                <c:pt idx="71">
                  <c:v>0.5499999999999977</c:v>
                </c:pt>
                <c:pt idx="72">
                  <c:v>0.5999999999999978</c:v>
                </c:pt>
                <c:pt idx="73">
                  <c:v>0.6499999999999978</c:v>
                </c:pt>
                <c:pt idx="74">
                  <c:v>0.6999999999999978</c:v>
                </c:pt>
                <c:pt idx="75">
                  <c:v>0.7499999999999979</c:v>
                </c:pt>
                <c:pt idx="76">
                  <c:v>0.7999999999999979</c:v>
                </c:pt>
                <c:pt idx="77">
                  <c:v>0.849999999999998</c:v>
                </c:pt>
                <c:pt idx="78">
                  <c:v>0.899999999999998</c:v>
                </c:pt>
                <c:pt idx="79">
                  <c:v>0.9499999999999981</c:v>
                </c:pt>
                <c:pt idx="80">
                  <c:v>0.9999999999999981</c:v>
                </c:pt>
                <c:pt idx="81">
                  <c:v>1.049999999999998</c:v>
                </c:pt>
                <c:pt idx="82">
                  <c:v>1.099999999999998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1.999999999999999</c:v>
                </c:pt>
                <c:pt idx="101">
                  <c:v>2.049999999999999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2.349999999999998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</c:v>
                </c:pt>
                <c:pt idx="112">
                  <c:v>2.599999999999997</c:v>
                </c:pt>
                <c:pt idx="113">
                  <c:v>2.649999999999997</c:v>
                </c:pt>
                <c:pt idx="114">
                  <c:v>2.6999999999999966</c:v>
                </c:pt>
                <c:pt idx="115">
                  <c:v>2.7499999999999964</c:v>
                </c:pt>
                <c:pt idx="116">
                  <c:v>2.7999999999999963</c:v>
                </c:pt>
                <c:pt idx="117">
                  <c:v>2.849999999999996</c:v>
                </c:pt>
                <c:pt idx="118">
                  <c:v>2.899999999999996</c:v>
                </c:pt>
                <c:pt idx="119">
                  <c:v>2.9499999999999957</c:v>
                </c:pt>
                <c:pt idx="120">
                  <c:v>2.9999999999999956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USL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Sheet3!$T$5:$T$6</c:f>
              <c:numCache>
                <c:ptCount val="2"/>
                <c:pt idx="0">
                  <c:v>0</c:v>
                </c:pt>
                <c:pt idx="1">
                  <c:v>1.8957691216057309</c:v>
                </c:pt>
              </c:numCache>
            </c:numRef>
          </c:xVal>
          <c:yVal>
            <c:numRef>
              <c:f>Sheet3!$U$5:$U$6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LSL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Sheet3!$T$7:$T$8</c:f>
              <c:numCache>
                <c:ptCount val="2"/>
                <c:pt idx="0">
                  <c:v>0</c:v>
                </c:pt>
                <c:pt idx="1">
                  <c:v>1.8957691216057309</c:v>
                </c:pt>
              </c:numCache>
            </c:numRef>
          </c:xVal>
          <c:yVal>
            <c:numRef>
              <c:f>Sheet3!$U$7:$U$8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61526"/>
        <c:crosses val="autoZero"/>
        <c:crossBetween val="midCat"/>
        <c:dispUnits/>
      </c:valAx>
      <c:valAx>
        <c:axId val="456615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562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1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17</xdr:row>
      <xdr:rowOff>19050</xdr:rowOff>
    </xdr:from>
    <xdr:to>
      <xdr:col>6</xdr:col>
      <xdr:colOff>276225</xdr:colOff>
      <xdr:row>28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29718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0.03525</cdr:y>
    </cdr:from>
    <cdr:to>
      <cdr:x>0.2325</cdr:x>
      <cdr:y>0.18025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1104900" y="2190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0.034</cdr:y>
    </cdr:from>
    <cdr:to>
      <cdr:x>0.20975</cdr:x>
      <cdr:y>0.1795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904875" y="2095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0.45225</cdr:y>
    </cdr:from>
    <cdr:to>
      <cdr:x>0.11425</cdr:x>
      <cdr:y>0.4965</cdr:y>
    </cdr:to>
    <cdr:sp textlink="Sheet1!$C$3">
      <cdr:nvSpPr>
        <cdr:cNvPr id="3" name="TextBox 6"/>
        <cdr:cNvSpPr txBox="1">
          <a:spLocks noChangeArrowheads="1"/>
        </cdr:cNvSpPr>
      </cdr:nvSpPr>
      <cdr:spPr>
        <a:xfrm>
          <a:off x="723900" y="288607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f977692-0b79-4c7d-af56-e8f0b6c99469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0.03425</cdr:x>
      <cdr:y>0.45125</cdr:y>
    </cdr:from>
    <cdr:to>
      <cdr:x>0.08475</cdr:x>
      <cdr:y>0.49825</cdr:y>
    </cdr:to>
    <cdr:sp>
      <cdr:nvSpPr>
        <cdr:cNvPr id="4" name="TextBox 7"/>
        <cdr:cNvSpPr txBox="1">
          <a:spLocks noChangeArrowheads="1"/>
        </cdr:cNvSpPr>
      </cdr:nvSpPr>
      <cdr:spPr>
        <a:xfrm>
          <a:off x="295275" y="287655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0.082</cdr:x>
      <cdr:y>0.55425</cdr:y>
    </cdr:from>
    <cdr:to>
      <cdr:x>0.1135</cdr:x>
      <cdr:y>0.5995</cdr:y>
    </cdr:to>
    <cdr:sp textlink="Sheet1!$C$6">
      <cdr:nvSpPr>
        <cdr:cNvPr id="5" name="TextBox 1"/>
        <cdr:cNvSpPr txBox="1">
          <a:spLocks noChangeArrowheads="1"/>
        </cdr:cNvSpPr>
      </cdr:nvSpPr>
      <cdr:spPr>
        <a:xfrm>
          <a:off x="714375" y="353377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a99d857-84c1-4a82-9d1c-c2f6c7c6eb91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0.03425</cdr:x>
      <cdr:y>0.5535</cdr:y>
    </cdr:from>
    <cdr:to>
      <cdr:x>0.08475</cdr:x>
      <cdr:y>0.60025</cdr:y>
    </cdr:to>
    <cdr:sp>
      <cdr:nvSpPr>
        <cdr:cNvPr id="6" name="TextBox 1"/>
        <cdr:cNvSpPr txBox="1">
          <a:spLocks noChangeArrowheads="1"/>
        </cdr:cNvSpPr>
      </cdr:nvSpPr>
      <cdr:spPr>
        <a:xfrm>
          <a:off x="295275" y="352425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0.2565</cdr:x>
      <cdr:y>0.4505</cdr:y>
    </cdr:from>
    <cdr:to>
      <cdr:x>0.288</cdr:x>
      <cdr:y>0.49475</cdr:y>
    </cdr:to>
    <cdr:sp textlink="Sheet1!$G$3">
      <cdr:nvSpPr>
        <cdr:cNvPr id="7" name="TextBox 1"/>
        <cdr:cNvSpPr txBox="1">
          <a:spLocks noChangeArrowheads="1"/>
        </cdr:cNvSpPr>
      </cdr:nvSpPr>
      <cdr:spPr>
        <a:xfrm>
          <a:off x="2238375" y="286702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f12206b-8b88-4a57-bf0f-0871f77c9a13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1.33</a:t>
          </a:fld>
        </a:p>
      </cdr:txBody>
    </cdr:sp>
  </cdr:relSizeAnchor>
  <cdr:relSizeAnchor xmlns:cdr="http://schemas.openxmlformats.org/drawingml/2006/chartDrawing">
    <cdr:from>
      <cdr:x>0.20775</cdr:x>
      <cdr:y>0.4495</cdr:y>
    </cdr:from>
    <cdr:to>
      <cdr:x>0.25925</cdr:x>
      <cdr:y>0.4965</cdr:y>
    </cdr:to>
    <cdr:sp>
      <cdr:nvSpPr>
        <cdr:cNvPr id="8" name="TextBox 2"/>
        <cdr:cNvSpPr txBox="1">
          <a:spLocks noChangeArrowheads="1"/>
        </cdr:cNvSpPr>
      </cdr:nvSpPr>
      <cdr:spPr>
        <a:xfrm>
          <a:off x="1819275" y="2867025"/>
          <a:ext cx="447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0.2565</cdr:x>
      <cdr:y>0.5525</cdr:y>
    </cdr:from>
    <cdr:to>
      <cdr:x>0.288</cdr:x>
      <cdr:y>0.59675</cdr:y>
    </cdr:to>
    <cdr:sp textlink="Sheet1!$G$6">
      <cdr:nvSpPr>
        <cdr:cNvPr id="9" name="TextBox 1"/>
        <cdr:cNvSpPr txBox="1">
          <a:spLocks noChangeArrowheads="1"/>
        </cdr:cNvSpPr>
      </cdr:nvSpPr>
      <cdr:spPr>
        <a:xfrm>
          <a:off x="2238375" y="352425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1d04259-84df-453f-b8b0-ede90d84cc62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1.33</a:t>
          </a:fld>
        </a:p>
      </cdr:txBody>
    </cdr:sp>
  </cdr:relSizeAnchor>
  <cdr:relSizeAnchor xmlns:cdr="http://schemas.openxmlformats.org/drawingml/2006/chartDrawing">
    <cdr:from>
      <cdr:x>0.20775</cdr:x>
      <cdr:y>0.5515</cdr:y>
    </cdr:from>
    <cdr:to>
      <cdr:x>0.25925</cdr:x>
      <cdr:y>0.5985</cdr:y>
    </cdr:to>
    <cdr:sp>
      <cdr:nvSpPr>
        <cdr:cNvPr id="10" name="TextBox 1"/>
        <cdr:cNvSpPr txBox="1">
          <a:spLocks noChangeArrowheads="1"/>
        </cdr:cNvSpPr>
      </cdr:nvSpPr>
      <cdr:spPr>
        <a:xfrm>
          <a:off x="1819275" y="3514725"/>
          <a:ext cx="447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0.473</cdr:x>
      <cdr:y>0.4595</cdr:y>
    </cdr:from>
    <cdr:to>
      <cdr:x>0.5045</cdr:x>
      <cdr:y>0.50375</cdr:y>
    </cdr:to>
    <cdr:sp textlink="Sheet1!$K$3">
      <cdr:nvSpPr>
        <cdr:cNvPr id="11" name="TextBox 1"/>
        <cdr:cNvSpPr txBox="1">
          <a:spLocks noChangeArrowheads="1"/>
        </cdr:cNvSpPr>
      </cdr:nvSpPr>
      <cdr:spPr>
        <a:xfrm>
          <a:off x="4143375" y="292417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1f5f589-3c63-43e7-9831-421bea360e72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1.67</a:t>
          </a:fld>
        </a:p>
      </cdr:txBody>
    </cdr:sp>
  </cdr:relSizeAnchor>
  <cdr:relSizeAnchor xmlns:cdr="http://schemas.openxmlformats.org/drawingml/2006/chartDrawing">
    <cdr:from>
      <cdr:x>0.42425</cdr:x>
      <cdr:y>0.45775</cdr:y>
    </cdr:from>
    <cdr:to>
      <cdr:x>0.47475</cdr:x>
      <cdr:y>0.5055</cdr:y>
    </cdr:to>
    <cdr:sp>
      <cdr:nvSpPr>
        <cdr:cNvPr id="12" name="TextBox 2"/>
        <cdr:cNvSpPr txBox="1">
          <a:spLocks noChangeArrowheads="1"/>
        </cdr:cNvSpPr>
      </cdr:nvSpPr>
      <cdr:spPr>
        <a:xfrm>
          <a:off x="3714750" y="2914650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0.472</cdr:x>
      <cdr:y>0.5615</cdr:y>
    </cdr:from>
    <cdr:to>
      <cdr:x>0.5035</cdr:x>
      <cdr:y>0.60575</cdr:y>
    </cdr:to>
    <cdr:sp textlink="Sheet1!$K$6">
      <cdr:nvSpPr>
        <cdr:cNvPr id="13" name="TextBox 1"/>
        <cdr:cNvSpPr txBox="1">
          <a:spLocks noChangeArrowheads="1"/>
        </cdr:cNvSpPr>
      </cdr:nvSpPr>
      <cdr:spPr>
        <a:xfrm>
          <a:off x="4133850" y="35814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806c4b1-e879-456f-af09-68ed22f8869b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1.67</a:t>
          </a:fld>
        </a:p>
      </cdr:txBody>
    </cdr:sp>
  </cdr:relSizeAnchor>
  <cdr:relSizeAnchor xmlns:cdr="http://schemas.openxmlformats.org/drawingml/2006/chartDrawing">
    <cdr:from>
      <cdr:x>0.42425</cdr:x>
      <cdr:y>0.55975</cdr:y>
    </cdr:from>
    <cdr:to>
      <cdr:x>0.47475</cdr:x>
      <cdr:y>0.6075</cdr:y>
    </cdr:to>
    <cdr:sp>
      <cdr:nvSpPr>
        <cdr:cNvPr id="14" name="TextBox 1"/>
        <cdr:cNvSpPr txBox="1">
          <a:spLocks noChangeArrowheads="1"/>
        </cdr:cNvSpPr>
      </cdr:nvSpPr>
      <cdr:spPr>
        <a:xfrm>
          <a:off x="3714750" y="3571875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0.7275</cdr:x>
      <cdr:y>0.453</cdr:y>
    </cdr:from>
    <cdr:to>
      <cdr:x>0.759</cdr:x>
      <cdr:y>0.49725</cdr:y>
    </cdr:to>
    <cdr:sp textlink="Sheet1!$O$3">
      <cdr:nvSpPr>
        <cdr:cNvPr id="15" name="TextBox 1"/>
        <cdr:cNvSpPr txBox="1">
          <a:spLocks noChangeArrowheads="1"/>
        </cdr:cNvSpPr>
      </cdr:nvSpPr>
      <cdr:spPr>
        <a:xfrm>
          <a:off x="6372225" y="288607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b838eb3-39ff-47ae-b8f8-b86c3b026804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</a:t>
          </a:fld>
        </a:p>
      </cdr:txBody>
    </cdr:sp>
  </cdr:relSizeAnchor>
  <cdr:relSizeAnchor xmlns:cdr="http://schemas.openxmlformats.org/drawingml/2006/chartDrawing">
    <cdr:from>
      <cdr:x>0.679</cdr:x>
      <cdr:y>0.45125</cdr:y>
    </cdr:from>
    <cdr:to>
      <cdr:x>0.7295</cdr:x>
      <cdr:y>0.49825</cdr:y>
    </cdr:to>
    <cdr:sp>
      <cdr:nvSpPr>
        <cdr:cNvPr id="16" name="TextBox 2"/>
        <cdr:cNvSpPr txBox="1">
          <a:spLocks noChangeArrowheads="1"/>
        </cdr:cNvSpPr>
      </cdr:nvSpPr>
      <cdr:spPr>
        <a:xfrm>
          <a:off x="5943600" y="287655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0.72675</cdr:x>
      <cdr:y>0.55525</cdr:y>
    </cdr:from>
    <cdr:to>
      <cdr:x>0.758</cdr:x>
      <cdr:y>0.5995</cdr:y>
    </cdr:to>
    <cdr:sp textlink="Sheet1!$O$6">
      <cdr:nvSpPr>
        <cdr:cNvPr id="17" name="TextBox 1"/>
        <cdr:cNvSpPr txBox="1">
          <a:spLocks noChangeArrowheads="1"/>
        </cdr:cNvSpPr>
      </cdr:nvSpPr>
      <cdr:spPr>
        <a:xfrm>
          <a:off x="6362700" y="35433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cc6ccf0-fd6c-4129-a62d-7ced6d5ccc07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</a:t>
          </a:fld>
        </a:p>
      </cdr:txBody>
    </cdr:sp>
  </cdr:relSizeAnchor>
  <cdr:relSizeAnchor xmlns:cdr="http://schemas.openxmlformats.org/drawingml/2006/chartDrawing">
    <cdr:from>
      <cdr:x>0.679</cdr:x>
      <cdr:y>0.55425</cdr:y>
    </cdr:from>
    <cdr:to>
      <cdr:x>0.7295</cdr:x>
      <cdr:y>0.60125</cdr:y>
    </cdr:to>
    <cdr:sp>
      <cdr:nvSpPr>
        <cdr:cNvPr id="18" name="TextBox 1"/>
        <cdr:cNvSpPr txBox="1">
          <a:spLocks noChangeArrowheads="1"/>
        </cdr:cNvSpPr>
      </cdr:nvSpPr>
      <cdr:spPr>
        <a:xfrm>
          <a:off x="5943600" y="353377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0.05525</cdr:x>
      <cdr:y>0.07475</cdr:y>
    </cdr:from>
    <cdr:to>
      <cdr:x>0.13525</cdr:x>
      <cdr:y>0.11175</cdr:y>
    </cdr:to>
    <cdr:sp textlink="Sheet1!$C$10">
      <cdr:nvSpPr>
        <cdr:cNvPr id="19" name="TextBox 26"/>
        <cdr:cNvSpPr txBox="1">
          <a:spLocks noChangeArrowheads="1"/>
        </cdr:cNvSpPr>
      </cdr:nvSpPr>
      <cdr:spPr>
        <a:xfrm>
          <a:off x="476250" y="476250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4285927-7376-406e-93c0-aab08119d2fa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2699.796</a:t>
          </a:fld>
        </a:p>
      </cdr:txBody>
    </cdr:sp>
  </cdr:relSizeAnchor>
  <cdr:relSizeAnchor xmlns:cdr="http://schemas.openxmlformats.org/drawingml/2006/chartDrawing">
    <cdr:from>
      <cdr:x>0.2325</cdr:x>
      <cdr:y>0.072</cdr:y>
    </cdr:from>
    <cdr:to>
      <cdr:x>0.30225</cdr:x>
      <cdr:y>0.1145</cdr:y>
    </cdr:to>
    <cdr:sp textlink="Sheet1!$G$10">
      <cdr:nvSpPr>
        <cdr:cNvPr id="20" name="TextBox 27"/>
        <cdr:cNvSpPr txBox="1">
          <a:spLocks noChangeArrowheads="1"/>
        </cdr:cNvSpPr>
      </cdr:nvSpPr>
      <cdr:spPr>
        <a:xfrm>
          <a:off x="2028825" y="457200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d5dbad9-d4b6-4e92-a67d-00300ada83b1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63.342</a:t>
          </a:fld>
        </a:p>
      </cdr:txBody>
    </cdr:sp>
  </cdr:relSizeAnchor>
  <cdr:relSizeAnchor xmlns:cdr="http://schemas.openxmlformats.org/drawingml/2006/chartDrawing">
    <cdr:from>
      <cdr:x>0.4425</cdr:x>
      <cdr:y>0.07475</cdr:y>
    </cdr:from>
    <cdr:to>
      <cdr:x>0.50725</cdr:x>
      <cdr:y>0.11175</cdr:y>
    </cdr:to>
    <cdr:sp textlink="Sheet1!$K$10">
      <cdr:nvSpPr>
        <cdr:cNvPr id="21" name="TextBox 28"/>
        <cdr:cNvSpPr txBox="1">
          <a:spLocks noChangeArrowheads="1"/>
        </cdr:cNvSpPr>
      </cdr:nvSpPr>
      <cdr:spPr>
        <a:xfrm>
          <a:off x="3876675" y="47625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ef8b812-8db4-457b-a71b-cb51815517a9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0.573</a:t>
          </a:fld>
        </a:p>
      </cdr:txBody>
    </cdr:sp>
  </cdr:relSizeAnchor>
  <cdr:relSizeAnchor xmlns:cdr="http://schemas.openxmlformats.org/drawingml/2006/chartDrawing">
    <cdr:from>
      <cdr:x>0.701</cdr:x>
      <cdr:y>0.0755</cdr:y>
    </cdr:from>
    <cdr:to>
      <cdr:x>0.759</cdr:x>
      <cdr:y>0.11</cdr:y>
    </cdr:to>
    <cdr:sp textlink="Sheet1!$O$10">
      <cdr:nvSpPr>
        <cdr:cNvPr id="22" name="TextBox 29"/>
        <cdr:cNvSpPr txBox="1">
          <a:spLocks noChangeArrowheads="1"/>
        </cdr:cNvSpPr>
      </cdr:nvSpPr>
      <cdr:spPr>
        <a:xfrm>
          <a:off x="6134100" y="47625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6c9febd-45a6-4bad-932b-b570f79a390c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0.002</a:t>
          </a:fld>
        </a:p>
      </cdr:txBody>
    </cdr:sp>
  </cdr:relSizeAnchor>
  <cdr:relSizeAnchor xmlns:cdr="http://schemas.openxmlformats.org/drawingml/2006/chartDrawing">
    <cdr:from>
      <cdr:x>0.85625</cdr:x>
      <cdr:y>0.07125</cdr:y>
    </cdr:from>
    <cdr:to>
      <cdr:x>0.96225</cdr:x>
      <cdr:y>0.1145</cdr:y>
    </cdr:to>
    <cdr:sp>
      <cdr:nvSpPr>
        <cdr:cNvPr id="23" name="TextBox 30"/>
        <cdr:cNvSpPr txBox="1">
          <a:spLocks noChangeArrowheads="1"/>
        </cdr:cNvSpPr>
      </cdr:nvSpPr>
      <cdr:spPr>
        <a:xfrm>
          <a:off x="7496175" y="447675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 of Spec</a:t>
          </a:r>
        </a:p>
      </cdr:txBody>
    </cdr:sp>
  </cdr:relSizeAnchor>
  <cdr:relSizeAnchor xmlns:cdr="http://schemas.openxmlformats.org/drawingml/2006/chartDrawing">
    <cdr:from>
      <cdr:x>0.8095</cdr:x>
      <cdr:y>0.09275</cdr:y>
    </cdr:from>
    <cdr:to>
      <cdr:x>0.85825</cdr:x>
      <cdr:y>0.09275</cdr:y>
    </cdr:to>
    <cdr:sp>
      <cdr:nvSpPr>
        <cdr:cNvPr id="24" name="Straight Arrow Connector 32"/>
        <cdr:cNvSpPr>
          <a:spLocks/>
        </cdr:cNvSpPr>
      </cdr:nvSpPr>
      <cdr:spPr>
        <a:xfrm flipH="1">
          <a:off x="7086600" y="590550"/>
          <a:ext cx="4286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0.948</cdr:y>
    </cdr:from>
    <cdr:to>
      <cdr:x>0.1135</cdr:x>
      <cdr:y>0.9855</cdr:y>
    </cdr:to>
    <cdr:sp textlink="Sheet1!$C$11">
      <cdr:nvSpPr>
        <cdr:cNvPr id="25" name="TextBox 1"/>
        <cdr:cNvSpPr txBox="1">
          <a:spLocks noChangeArrowheads="1"/>
        </cdr:cNvSpPr>
      </cdr:nvSpPr>
      <cdr:spPr>
        <a:xfrm>
          <a:off x="285750" y="6048375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223aeb0-f12c-406c-83e5-9ac9a377e1a3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3</a:t>
          </a:fld>
        </a:p>
      </cdr:txBody>
    </cdr:sp>
  </cdr:relSizeAnchor>
  <cdr:relSizeAnchor xmlns:cdr="http://schemas.openxmlformats.org/drawingml/2006/chartDrawing">
    <cdr:from>
      <cdr:x>0.21925</cdr:x>
      <cdr:y>0.94625</cdr:y>
    </cdr:from>
    <cdr:to>
      <cdr:x>0.28875</cdr:x>
      <cdr:y>0.98825</cdr:y>
    </cdr:to>
    <cdr:sp textlink="Sheet1!$G$11">
      <cdr:nvSpPr>
        <cdr:cNvPr id="26" name="TextBox 2"/>
        <cdr:cNvSpPr txBox="1">
          <a:spLocks noChangeArrowheads="1"/>
        </cdr:cNvSpPr>
      </cdr:nvSpPr>
      <cdr:spPr>
        <a:xfrm>
          <a:off x="1914525" y="6029325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b147e0b-7038-4bec-b5ff-238bf4531e38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4</a:t>
          </a:fld>
        </a:p>
      </cdr:txBody>
    </cdr:sp>
  </cdr:relSizeAnchor>
  <cdr:relSizeAnchor xmlns:cdr="http://schemas.openxmlformats.org/drawingml/2006/chartDrawing">
    <cdr:from>
      <cdr:x>0.429</cdr:x>
      <cdr:y>0.948</cdr:y>
    </cdr:from>
    <cdr:to>
      <cdr:x>0.493</cdr:x>
      <cdr:y>0.9855</cdr:y>
    </cdr:to>
    <cdr:sp textlink="Sheet1!$K$11">
      <cdr:nvSpPr>
        <cdr:cNvPr id="27" name="TextBox 3"/>
        <cdr:cNvSpPr txBox="1">
          <a:spLocks noChangeArrowheads="1"/>
        </cdr:cNvSpPr>
      </cdr:nvSpPr>
      <cdr:spPr>
        <a:xfrm>
          <a:off x="3752850" y="604837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04b38b7-6d2a-4d82-8365-ee2904f8ed57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5</a:t>
          </a:fld>
        </a:p>
      </cdr:txBody>
    </cdr:sp>
  </cdr:relSizeAnchor>
  <cdr:relSizeAnchor xmlns:cdr="http://schemas.openxmlformats.org/drawingml/2006/chartDrawing">
    <cdr:from>
      <cdr:x>0.6865</cdr:x>
      <cdr:y>0.95</cdr:y>
    </cdr:from>
    <cdr:to>
      <cdr:x>0.74575</cdr:x>
      <cdr:y>0.98425</cdr:y>
    </cdr:to>
    <cdr:sp textlink="Sheet1!$O$11">
      <cdr:nvSpPr>
        <cdr:cNvPr id="28" name="TextBox 4"/>
        <cdr:cNvSpPr txBox="1">
          <a:spLocks noChangeArrowheads="1"/>
        </cdr:cNvSpPr>
      </cdr:nvSpPr>
      <cdr:spPr>
        <a:xfrm>
          <a:off x="6010275" y="60579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fff4a91-0d2c-41db-b0cb-b6289efdbf62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6</a:t>
          </a:fld>
        </a:p>
      </cdr:txBody>
    </cdr:sp>
  </cdr:relSizeAnchor>
  <cdr:relSizeAnchor xmlns:cdr="http://schemas.openxmlformats.org/drawingml/2006/chartDrawing">
    <cdr:from>
      <cdr:x>0.843</cdr:x>
      <cdr:y>0.9455</cdr:y>
    </cdr:from>
    <cdr:to>
      <cdr:x>0.94875</cdr:x>
      <cdr:y>0.9885</cdr:y>
    </cdr:to>
    <cdr:sp>
      <cdr:nvSpPr>
        <cdr:cNvPr id="29" name="TextBox 5"/>
        <cdr:cNvSpPr txBox="1">
          <a:spLocks noChangeArrowheads="1"/>
        </cdr:cNvSpPr>
      </cdr:nvSpPr>
      <cdr:spPr>
        <a:xfrm>
          <a:off x="7381875" y="602932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Sigma Level</a:t>
          </a:r>
        </a:p>
      </cdr:txBody>
    </cdr:sp>
  </cdr:relSizeAnchor>
  <cdr:relSizeAnchor xmlns:cdr="http://schemas.openxmlformats.org/drawingml/2006/chartDrawing">
    <cdr:from>
      <cdr:x>0.79625</cdr:x>
      <cdr:y>0.967</cdr:y>
    </cdr:from>
    <cdr:to>
      <cdr:x>0.845</cdr:x>
      <cdr:y>0.967</cdr:y>
    </cdr:to>
    <cdr:sp>
      <cdr:nvSpPr>
        <cdr:cNvPr id="30" name="Straight Arrow Connector 38"/>
        <cdr:cNvSpPr>
          <a:spLocks/>
        </cdr:cNvSpPr>
      </cdr:nvSpPr>
      <cdr:spPr>
        <a:xfrm flipH="1">
          <a:off x="6972300" y="6162675"/>
          <a:ext cx="4286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0.03425</cdr:y>
    </cdr:from>
    <cdr:to>
      <cdr:x>0.23275</cdr:x>
      <cdr:y>0.17875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1104900" y="2095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0.10525</cdr:x>
      <cdr:y>0.033</cdr:y>
    </cdr:from>
    <cdr:to>
      <cdr:x>0.211</cdr:x>
      <cdr:y>0.17775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914400" y="2095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0.50775</cdr:y>
    </cdr:from>
    <cdr:to>
      <cdr:x>0.12225</cdr:x>
      <cdr:y>0.553</cdr:y>
    </cdr:to>
    <cdr:sp textlink="Sheet3!$C$3">
      <cdr:nvSpPr>
        <cdr:cNvPr id="3" name="TextBox 6"/>
        <cdr:cNvSpPr txBox="1">
          <a:spLocks noChangeArrowheads="1"/>
        </cdr:cNvSpPr>
      </cdr:nvSpPr>
      <cdr:spPr>
        <a:xfrm>
          <a:off x="790575" y="32385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12bcf67-75ad-4a90-b803-bfe717279a31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0.0425</cdr:x>
      <cdr:y>0.50575</cdr:y>
    </cdr:from>
    <cdr:to>
      <cdr:x>0.09275</cdr:x>
      <cdr:y>0.55375</cdr:y>
    </cdr:to>
    <cdr:sp>
      <cdr:nvSpPr>
        <cdr:cNvPr id="4" name="TextBox 7"/>
        <cdr:cNvSpPr txBox="1">
          <a:spLocks noChangeArrowheads="1"/>
        </cdr:cNvSpPr>
      </cdr:nvSpPr>
      <cdr:spPr>
        <a:xfrm>
          <a:off x="371475" y="3219450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0.09</cdr:x>
      <cdr:y>0.61</cdr:y>
    </cdr:from>
    <cdr:to>
      <cdr:x>0.1215</cdr:x>
      <cdr:y>0.65525</cdr:y>
    </cdr:to>
    <cdr:sp textlink="Sheet3!$C$6">
      <cdr:nvSpPr>
        <cdr:cNvPr id="5" name="TextBox 1"/>
        <cdr:cNvSpPr txBox="1">
          <a:spLocks noChangeArrowheads="1"/>
        </cdr:cNvSpPr>
      </cdr:nvSpPr>
      <cdr:spPr>
        <a:xfrm>
          <a:off x="781050" y="38862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686de10-9cf5-480b-9b66-9f3dac1552ca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0.0425</cdr:x>
      <cdr:y>0.60925</cdr:y>
    </cdr:from>
    <cdr:to>
      <cdr:x>0.09275</cdr:x>
      <cdr:y>0.65625</cdr:y>
    </cdr:to>
    <cdr:sp>
      <cdr:nvSpPr>
        <cdr:cNvPr id="6" name="TextBox 1"/>
        <cdr:cNvSpPr txBox="1">
          <a:spLocks noChangeArrowheads="1"/>
        </cdr:cNvSpPr>
      </cdr:nvSpPr>
      <cdr:spPr>
        <a:xfrm>
          <a:off x="371475" y="388620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0.33175</cdr:x>
      <cdr:y>0.418</cdr:y>
    </cdr:from>
    <cdr:to>
      <cdr:x>0.36325</cdr:x>
      <cdr:y>0.46225</cdr:y>
    </cdr:to>
    <cdr:sp textlink="Sheet3!$G$3">
      <cdr:nvSpPr>
        <cdr:cNvPr id="7" name="TextBox 1"/>
        <cdr:cNvSpPr txBox="1">
          <a:spLocks noChangeArrowheads="1"/>
        </cdr:cNvSpPr>
      </cdr:nvSpPr>
      <cdr:spPr>
        <a:xfrm>
          <a:off x="2895600" y="26670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6011105-8184-4f81-be21-55bdb0dfdc3d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0.28325</cdr:x>
      <cdr:y>0.416</cdr:y>
    </cdr:from>
    <cdr:to>
      <cdr:x>0.33375</cdr:x>
      <cdr:y>0.46325</cdr:y>
    </cdr:to>
    <cdr:sp>
      <cdr:nvSpPr>
        <cdr:cNvPr id="8" name="TextBox 2"/>
        <cdr:cNvSpPr txBox="1">
          <a:spLocks noChangeArrowheads="1"/>
        </cdr:cNvSpPr>
      </cdr:nvSpPr>
      <cdr:spPr>
        <a:xfrm>
          <a:off x="2476500" y="2647950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0.33075</cdr:x>
      <cdr:y>0.52025</cdr:y>
    </cdr:from>
    <cdr:to>
      <cdr:x>0.36225</cdr:x>
      <cdr:y>0.56475</cdr:y>
    </cdr:to>
    <cdr:sp textlink="Sheet3!$G$6">
      <cdr:nvSpPr>
        <cdr:cNvPr id="9" name="TextBox 1"/>
        <cdr:cNvSpPr txBox="1">
          <a:spLocks noChangeArrowheads="1"/>
        </cdr:cNvSpPr>
      </cdr:nvSpPr>
      <cdr:spPr>
        <a:xfrm>
          <a:off x="2886075" y="33147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431f5b8-3bf3-4743-b9cf-7ed89a8dd6fb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0.83</a:t>
          </a:fld>
        </a:p>
      </cdr:txBody>
    </cdr:sp>
  </cdr:relSizeAnchor>
  <cdr:relSizeAnchor xmlns:cdr="http://schemas.openxmlformats.org/drawingml/2006/chartDrawing">
    <cdr:from>
      <cdr:x>0.28325</cdr:x>
      <cdr:y>0.5195</cdr:y>
    </cdr:from>
    <cdr:to>
      <cdr:x>0.33375</cdr:x>
      <cdr:y>0.5665</cdr:y>
    </cdr:to>
    <cdr:sp>
      <cdr:nvSpPr>
        <cdr:cNvPr id="10" name="TextBox 1"/>
        <cdr:cNvSpPr txBox="1">
          <a:spLocks noChangeArrowheads="1"/>
        </cdr:cNvSpPr>
      </cdr:nvSpPr>
      <cdr:spPr>
        <a:xfrm>
          <a:off x="2476500" y="331470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0.566</cdr:x>
      <cdr:y>0.3845</cdr:y>
    </cdr:from>
    <cdr:to>
      <cdr:x>0.5975</cdr:x>
      <cdr:y>0.42875</cdr:y>
    </cdr:to>
    <cdr:sp textlink="Sheet3!$K$3">
      <cdr:nvSpPr>
        <cdr:cNvPr id="11" name="TextBox 1"/>
        <cdr:cNvSpPr txBox="1">
          <a:spLocks noChangeArrowheads="1"/>
        </cdr:cNvSpPr>
      </cdr:nvSpPr>
      <cdr:spPr>
        <a:xfrm>
          <a:off x="4953000" y="244792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38c3d1d-6ee5-44c3-ace0-8258b78ed4a8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0.5175</cdr:x>
      <cdr:y>0.3825</cdr:y>
    </cdr:from>
    <cdr:to>
      <cdr:x>0.568</cdr:x>
      <cdr:y>0.42975</cdr:y>
    </cdr:to>
    <cdr:sp>
      <cdr:nvSpPr>
        <cdr:cNvPr id="12" name="TextBox 2"/>
        <cdr:cNvSpPr txBox="1">
          <a:spLocks noChangeArrowheads="1"/>
        </cdr:cNvSpPr>
      </cdr:nvSpPr>
      <cdr:spPr>
        <a:xfrm>
          <a:off x="4524375" y="2438400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0.565</cdr:x>
      <cdr:y>0.48675</cdr:y>
    </cdr:from>
    <cdr:to>
      <cdr:x>0.5965</cdr:x>
      <cdr:y>0.53125</cdr:y>
    </cdr:to>
    <cdr:sp textlink="Sheet3!$K$6">
      <cdr:nvSpPr>
        <cdr:cNvPr id="13" name="TextBox 1"/>
        <cdr:cNvSpPr txBox="1">
          <a:spLocks noChangeArrowheads="1"/>
        </cdr:cNvSpPr>
      </cdr:nvSpPr>
      <cdr:spPr>
        <a:xfrm>
          <a:off x="4943475" y="310515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a5bfe2f-e407-4c2b-9baf-e873fa760d24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0.67</a:t>
          </a:fld>
        </a:p>
      </cdr:txBody>
    </cdr:sp>
  </cdr:relSizeAnchor>
  <cdr:relSizeAnchor xmlns:cdr="http://schemas.openxmlformats.org/drawingml/2006/chartDrawing">
    <cdr:from>
      <cdr:x>0.5175</cdr:x>
      <cdr:y>0.486</cdr:y>
    </cdr:from>
    <cdr:to>
      <cdr:x>0.568</cdr:x>
      <cdr:y>0.533</cdr:y>
    </cdr:to>
    <cdr:sp>
      <cdr:nvSpPr>
        <cdr:cNvPr id="14" name="TextBox 1"/>
        <cdr:cNvSpPr txBox="1">
          <a:spLocks noChangeArrowheads="1"/>
        </cdr:cNvSpPr>
      </cdr:nvSpPr>
      <cdr:spPr>
        <a:xfrm>
          <a:off x="4524375" y="309562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0.80875</cdr:x>
      <cdr:y>0.341</cdr:y>
    </cdr:from>
    <cdr:to>
      <cdr:x>0.84025</cdr:x>
      <cdr:y>0.38525</cdr:y>
    </cdr:to>
    <cdr:sp textlink="Sheet3!$O$3">
      <cdr:nvSpPr>
        <cdr:cNvPr id="15" name="TextBox 1"/>
        <cdr:cNvSpPr txBox="1">
          <a:spLocks noChangeArrowheads="1"/>
        </cdr:cNvSpPr>
      </cdr:nvSpPr>
      <cdr:spPr>
        <a:xfrm>
          <a:off x="7077075" y="21717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36670cc-16da-4859-be7a-53f16df6e5c8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</a:t>
          </a:fld>
        </a:p>
      </cdr:txBody>
    </cdr:sp>
  </cdr:relSizeAnchor>
  <cdr:relSizeAnchor xmlns:cdr="http://schemas.openxmlformats.org/drawingml/2006/chartDrawing">
    <cdr:from>
      <cdr:x>0.76025</cdr:x>
      <cdr:y>0.34</cdr:y>
    </cdr:from>
    <cdr:to>
      <cdr:x>0.81075</cdr:x>
      <cdr:y>0.387</cdr:y>
    </cdr:to>
    <cdr:sp>
      <cdr:nvSpPr>
        <cdr:cNvPr id="16" name="TextBox 2"/>
        <cdr:cNvSpPr txBox="1">
          <a:spLocks noChangeArrowheads="1"/>
        </cdr:cNvSpPr>
      </cdr:nvSpPr>
      <cdr:spPr>
        <a:xfrm>
          <a:off x="6648450" y="216217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Cp = </a:t>
          </a:r>
        </a:p>
      </cdr:txBody>
    </cdr:sp>
  </cdr:relSizeAnchor>
  <cdr:relSizeAnchor xmlns:cdr="http://schemas.openxmlformats.org/drawingml/2006/chartDrawing">
    <cdr:from>
      <cdr:x>0.80775</cdr:x>
      <cdr:y>0.44325</cdr:y>
    </cdr:from>
    <cdr:to>
      <cdr:x>0.83925</cdr:x>
      <cdr:y>0.4885</cdr:y>
    </cdr:to>
    <cdr:sp textlink="Sheet3!$O$6">
      <cdr:nvSpPr>
        <cdr:cNvPr id="17" name="TextBox 1"/>
        <cdr:cNvSpPr txBox="1">
          <a:spLocks noChangeArrowheads="1"/>
        </cdr:cNvSpPr>
      </cdr:nvSpPr>
      <cdr:spPr>
        <a:xfrm>
          <a:off x="7067550" y="28194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4eef2aa-10bd-4b89-958f-81e895bf41ed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0.5</a:t>
          </a:fld>
        </a:p>
      </cdr:txBody>
    </cdr:sp>
  </cdr:relSizeAnchor>
  <cdr:relSizeAnchor xmlns:cdr="http://schemas.openxmlformats.org/drawingml/2006/chartDrawing">
    <cdr:from>
      <cdr:x>0.76025</cdr:x>
      <cdr:y>0.4425</cdr:y>
    </cdr:from>
    <cdr:to>
      <cdr:x>0.81075</cdr:x>
      <cdr:y>0.4895</cdr:y>
    </cdr:to>
    <cdr:sp>
      <cdr:nvSpPr>
        <cdr:cNvPr id="18" name="TextBox 1"/>
        <cdr:cNvSpPr txBox="1">
          <a:spLocks noChangeArrowheads="1"/>
        </cdr:cNvSpPr>
      </cdr:nvSpPr>
      <cdr:spPr>
        <a:xfrm>
          <a:off x="6648450" y="281940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Cpk = </a:t>
          </a:r>
        </a:p>
      </cdr:txBody>
    </cdr:sp>
  </cdr:relSizeAnchor>
  <cdr:relSizeAnchor xmlns:cdr="http://schemas.openxmlformats.org/drawingml/2006/chartDrawing">
    <cdr:from>
      <cdr:x>0.05575</cdr:x>
      <cdr:y>0.07275</cdr:y>
    </cdr:from>
    <cdr:to>
      <cdr:x>0.1365</cdr:x>
      <cdr:y>0.10975</cdr:y>
    </cdr:to>
    <cdr:sp textlink="Sheet3!$C$10">
      <cdr:nvSpPr>
        <cdr:cNvPr id="19" name="TextBox 26"/>
        <cdr:cNvSpPr txBox="1">
          <a:spLocks noChangeArrowheads="1"/>
        </cdr:cNvSpPr>
      </cdr:nvSpPr>
      <cdr:spPr>
        <a:xfrm>
          <a:off x="485775" y="457200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be8391d-d4db-4b3f-b1b3-71408ebf2a66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2699.796</a:t>
          </a:fld>
        </a:p>
      </cdr:txBody>
    </cdr:sp>
  </cdr:relSizeAnchor>
  <cdr:relSizeAnchor xmlns:cdr="http://schemas.openxmlformats.org/drawingml/2006/chartDrawing">
    <cdr:from>
      <cdr:x>0.32025</cdr:x>
      <cdr:y>0.08175</cdr:y>
    </cdr:from>
    <cdr:to>
      <cdr:x>0.38975</cdr:x>
      <cdr:y>0.1235</cdr:y>
    </cdr:to>
    <cdr:sp textlink="Sheet3!$G$10">
      <cdr:nvSpPr>
        <cdr:cNvPr id="20" name="TextBox 27"/>
        <cdr:cNvSpPr txBox="1">
          <a:spLocks noChangeArrowheads="1"/>
        </cdr:cNvSpPr>
      </cdr:nvSpPr>
      <cdr:spPr>
        <a:xfrm>
          <a:off x="2800350" y="514350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8c7c947-df24-4f67-9a8d-49ec610b836d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6442.294</a:t>
          </a:fld>
        </a:p>
      </cdr:txBody>
    </cdr:sp>
  </cdr:relSizeAnchor>
  <cdr:relSizeAnchor xmlns:cdr="http://schemas.openxmlformats.org/drawingml/2006/chartDrawing">
    <cdr:from>
      <cdr:x>0.53175</cdr:x>
      <cdr:y>0.07625</cdr:y>
    </cdr:from>
    <cdr:to>
      <cdr:x>0.5965</cdr:x>
      <cdr:y>0.1135</cdr:y>
    </cdr:to>
    <cdr:sp textlink="Sheet3!$K$10">
      <cdr:nvSpPr>
        <cdr:cNvPr id="21" name="TextBox 28"/>
        <cdr:cNvSpPr txBox="1">
          <a:spLocks noChangeArrowheads="1"/>
        </cdr:cNvSpPr>
      </cdr:nvSpPr>
      <cdr:spPr>
        <a:xfrm>
          <a:off x="4648200" y="485775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82f5852-0d6d-4d5b-a7b9-64faedeb65a2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22781.803</a:t>
          </a:fld>
        </a:p>
      </cdr:txBody>
    </cdr:sp>
  </cdr:relSizeAnchor>
  <cdr:relSizeAnchor xmlns:cdr="http://schemas.openxmlformats.org/drawingml/2006/chartDrawing">
    <cdr:from>
      <cdr:x>0.763</cdr:x>
      <cdr:y>0.07</cdr:y>
    </cdr:from>
    <cdr:to>
      <cdr:x>0.821</cdr:x>
      <cdr:y>0.10425</cdr:y>
    </cdr:to>
    <cdr:sp textlink="Sheet3!$O$10">
      <cdr:nvSpPr>
        <cdr:cNvPr id="22" name="TextBox 29"/>
        <cdr:cNvSpPr txBox="1">
          <a:spLocks noChangeArrowheads="1"/>
        </cdr:cNvSpPr>
      </cdr:nvSpPr>
      <cdr:spPr>
        <a:xfrm>
          <a:off x="6677025" y="43815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578688c-1e76-4712-a11e-af2d5f2c8cc4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66810.599</a:t>
          </a:fld>
        </a:p>
      </cdr:txBody>
    </cdr:sp>
  </cdr:relSizeAnchor>
  <cdr:relSizeAnchor xmlns:cdr="http://schemas.openxmlformats.org/drawingml/2006/chartDrawing">
    <cdr:from>
      <cdr:x>0.85625</cdr:x>
      <cdr:y>0.06925</cdr:y>
    </cdr:from>
    <cdr:to>
      <cdr:x>0.962</cdr:x>
      <cdr:y>0.1125</cdr:y>
    </cdr:to>
    <cdr:sp>
      <cdr:nvSpPr>
        <cdr:cNvPr id="23" name="TextBox 30"/>
        <cdr:cNvSpPr txBox="1">
          <a:spLocks noChangeArrowheads="1"/>
        </cdr:cNvSpPr>
      </cdr:nvSpPr>
      <cdr:spPr>
        <a:xfrm>
          <a:off x="7486650" y="438150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 of Spec</a:t>
          </a:r>
        </a:p>
      </cdr:txBody>
    </cdr:sp>
  </cdr:relSizeAnchor>
  <cdr:relSizeAnchor xmlns:cdr="http://schemas.openxmlformats.org/drawingml/2006/chartDrawing">
    <cdr:from>
      <cdr:x>0.072</cdr:x>
      <cdr:y>0.95625</cdr:y>
    </cdr:from>
    <cdr:to>
      <cdr:x>0.11375</cdr:x>
      <cdr:y>0.992</cdr:y>
    </cdr:to>
    <cdr:sp textlink="Sheet3!$C$11">
      <cdr:nvSpPr>
        <cdr:cNvPr id="24" name="TextBox 1"/>
        <cdr:cNvSpPr txBox="1">
          <a:spLocks noChangeArrowheads="1"/>
        </cdr:cNvSpPr>
      </cdr:nvSpPr>
      <cdr:spPr>
        <a:xfrm>
          <a:off x="628650" y="60960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1ed1a6-bfde-462a-a027-f007e3345360}" type="TxLink"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3</a:t>
          </a:fld>
        </a:p>
      </cdr:txBody>
    </cdr:sp>
  </cdr:relSizeAnchor>
  <cdr:relSizeAnchor xmlns:cdr="http://schemas.openxmlformats.org/drawingml/2006/chartDrawing">
    <cdr:from>
      <cdr:x>0.307</cdr:x>
      <cdr:y>0.9535</cdr:y>
    </cdr:from>
    <cdr:to>
      <cdr:x>0.3765</cdr:x>
      <cdr:y>0.99425</cdr:y>
    </cdr:to>
    <cdr:sp textlink="Sheet3!$G$11">
      <cdr:nvSpPr>
        <cdr:cNvPr id="25" name="TextBox 2"/>
        <cdr:cNvSpPr txBox="1">
          <a:spLocks noChangeArrowheads="1"/>
        </cdr:cNvSpPr>
      </cdr:nvSpPr>
      <cdr:spPr>
        <a:xfrm>
          <a:off x="2686050" y="607695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cb6ecab-ccdb-477e-bb93-621fe75394c8}" type="TxLink"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2.5</a:t>
          </a:fld>
        </a:p>
      </cdr:txBody>
    </cdr:sp>
  </cdr:relSizeAnchor>
  <cdr:relSizeAnchor xmlns:cdr="http://schemas.openxmlformats.org/drawingml/2006/chartDrawing">
    <cdr:from>
      <cdr:x>0.5185</cdr:x>
      <cdr:y>0.95625</cdr:y>
    </cdr:from>
    <cdr:to>
      <cdr:x>0.58225</cdr:x>
      <cdr:y>0.992</cdr:y>
    </cdr:to>
    <cdr:sp textlink="Sheet3!$K$11">
      <cdr:nvSpPr>
        <cdr:cNvPr id="26" name="TextBox 3"/>
        <cdr:cNvSpPr txBox="1">
          <a:spLocks noChangeArrowheads="1"/>
        </cdr:cNvSpPr>
      </cdr:nvSpPr>
      <cdr:spPr>
        <a:xfrm>
          <a:off x="4533900" y="6096000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3ffa500-b489-4ee0-badf-abeec849889e}" type="TxLink"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2</a:t>
          </a:fld>
        </a:p>
      </cdr:txBody>
    </cdr:sp>
  </cdr:relSizeAnchor>
  <cdr:relSizeAnchor xmlns:cdr="http://schemas.openxmlformats.org/drawingml/2006/chartDrawing">
    <cdr:from>
      <cdr:x>0.74875</cdr:x>
      <cdr:y>0.958</cdr:y>
    </cdr:from>
    <cdr:to>
      <cdr:x>0.80775</cdr:x>
      <cdr:y>0.991</cdr:y>
    </cdr:to>
    <cdr:sp textlink="Sheet3!$O$11">
      <cdr:nvSpPr>
        <cdr:cNvPr id="27" name="TextBox 4"/>
        <cdr:cNvSpPr txBox="1">
          <a:spLocks noChangeArrowheads="1"/>
        </cdr:cNvSpPr>
      </cdr:nvSpPr>
      <cdr:spPr>
        <a:xfrm>
          <a:off x="6553200" y="61055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071670b-0652-4913-a762-804d7bd08513}" type="TxLink"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1.5</a:t>
          </a:fld>
        </a:p>
      </cdr:txBody>
    </cdr:sp>
  </cdr:relSizeAnchor>
  <cdr:relSizeAnchor xmlns:cdr="http://schemas.openxmlformats.org/drawingml/2006/chartDrawing">
    <cdr:from>
      <cdr:x>0.842</cdr:x>
      <cdr:y>0.9535</cdr:y>
    </cdr:from>
    <cdr:to>
      <cdr:x>0.94775</cdr:x>
      <cdr:y>0.99475</cdr:y>
    </cdr:to>
    <cdr:sp>
      <cdr:nvSpPr>
        <cdr:cNvPr id="28" name="TextBox 5"/>
        <cdr:cNvSpPr txBox="1">
          <a:spLocks noChangeArrowheads="1"/>
        </cdr:cNvSpPr>
      </cdr:nvSpPr>
      <cdr:spPr>
        <a:xfrm>
          <a:off x="7362825" y="607695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Sigma Level</a:t>
          </a:r>
        </a:p>
      </cdr:txBody>
    </cdr:sp>
  </cdr:relSizeAnchor>
  <cdr:relSizeAnchor xmlns:cdr="http://schemas.openxmlformats.org/drawingml/2006/chartDrawing">
    <cdr:from>
      <cdr:x>0.7955</cdr:x>
      <cdr:y>0.97625</cdr:y>
    </cdr:from>
    <cdr:to>
      <cdr:x>0.843</cdr:x>
      <cdr:y>0.97625</cdr:y>
    </cdr:to>
    <cdr:sp>
      <cdr:nvSpPr>
        <cdr:cNvPr id="29" name="Straight Arrow Connector 38"/>
        <cdr:cNvSpPr>
          <a:spLocks/>
        </cdr:cNvSpPr>
      </cdr:nvSpPr>
      <cdr:spPr>
        <a:xfrm flipH="1">
          <a:off x="6962775" y="6229350"/>
          <a:ext cx="4191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forexcel.com/" TargetMode="External" /><Relationship Id="rId2" Type="http://schemas.openxmlformats.org/officeDocument/2006/relationships/hyperlink" Target="mailto:bill@spcforexce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5">
      <c r="A1" t="s">
        <v>0</v>
      </c>
      <c r="D1" t="s">
        <v>1</v>
      </c>
      <c r="G1" t="s">
        <v>2</v>
      </c>
      <c r="H1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</v>
      </c>
    </row>
    <row r="2" ht="15">
      <c r="A2" t="s">
        <v>27</v>
      </c>
    </row>
    <row r="3" ht="15">
      <c r="A3" s="4" t="s">
        <v>28</v>
      </c>
    </row>
    <row r="5" ht="15">
      <c r="A5" t="s">
        <v>31</v>
      </c>
    </row>
    <row r="8" ht="15">
      <c r="A8" t="s">
        <v>29</v>
      </c>
    </row>
    <row r="9" ht="15">
      <c r="A9" t="s">
        <v>30</v>
      </c>
    </row>
    <row r="10" ht="15">
      <c r="A10" t="s">
        <v>32</v>
      </c>
    </row>
    <row r="11" ht="15">
      <c r="A11" t="s">
        <v>33</v>
      </c>
    </row>
    <row r="13" ht="15">
      <c r="A13" t="s">
        <v>34</v>
      </c>
    </row>
    <row r="15" ht="15">
      <c r="A15" t="s">
        <v>35</v>
      </c>
    </row>
    <row r="16" ht="15">
      <c r="A16" s="4" t="s">
        <v>36</v>
      </c>
    </row>
  </sheetData>
  <sheetProtection/>
  <hyperlinks>
    <hyperlink ref="A3" r:id="rId1" display="www.spcforexcel.com"/>
    <hyperlink ref="A16" r:id="rId2" display="bill@spcforexcel.co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2.28125" style="0" bestFit="1" customWidth="1"/>
  </cols>
  <sheetData>
    <row r="1" ht="15">
      <c r="A1" s="1" t="s">
        <v>23</v>
      </c>
    </row>
    <row r="3" spans="1:2" ht="15">
      <c r="A3" s="1" t="s">
        <v>12</v>
      </c>
      <c r="B3" s="3">
        <v>0</v>
      </c>
    </row>
    <row r="4" spans="1:2" ht="15">
      <c r="A4" s="1" t="s">
        <v>18</v>
      </c>
      <c r="B4" s="3">
        <v>1</v>
      </c>
    </row>
    <row r="5" spans="1:2" ht="15">
      <c r="A5" s="1" t="s">
        <v>16</v>
      </c>
      <c r="B5" s="3">
        <v>-3</v>
      </c>
    </row>
    <row r="6" spans="1:2" ht="15">
      <c r="A6" s="1" t="s">
        <v>17</v>
      </c>
      <c r="B6" s="3">
        <v>3</v>
      </c>
    </row>
    <row r="7" ht="15">
      <c r="B7" s="2"/>
    </row>
    <row r="8" ht="15">
      <c r="A8" s="1" t="s">
        <v>24</v>
      </c>
    </row>
    <row r="9" spans="1:5" ht="15">
      <c r="A9" s="1" t="s">
        <v>18</v>
      </c>
      <c r="B9">
        <f>Sheet1!B2</f>
        <v>1</v>
      </c>
      <c r="C9">
        <f>Sheet1!F2</f>
        <v>0.75</v>
      </c>
      <c r="D9">
        <f>Sheet1!J2</f>
        <v>0.6</v>
      </c>
      <c r="E9">
        <f>Sheet1!N2</f>
        <v>0.5</v>
      </c>
    </row>
    <row r="10" spans="1:5" ht="15">
      <c r="A10" s="1" t="s">
        <v>7</v>
      </c>
      <c r="B10">
        <f>Sheet1!C3</f>
        <v>1</v>
      </c>
      <c r="C10">
        <f>Sheet1!G3</f>
        <v>1.33</v>
      </c>
      <c r="D10">
        <f>Sheet1!K3</f>
        <v>1.67</v>
      </c>
      <c r="E10">
        <f>Sheet1!O3</f>
        <v>2</v>
      </c>
    </row>
    <row r="11" spans="1:5" ht="15">
      <c r="A11" s="1" t="s">
        <v>9</v>
      </c>
      <c r="B11">
        <f>Sheet1!C4</f>
        <v>1</v>
      </c>
      <c r="C11">
        <f>Sheet1!G4</f>
        <v>1.3333333333333333</v>
      </c>
      <c r="D11">
        <f>Sheet1!K4</f>
        <v>1.6666666666666667</v>
      </c>
      <c r="E11">
        <f>Sheet1!O4</f>
        <v>2</v>
      </c>
    </row>
    <row r="12" spans="1:5" ht="15">
      <c r="A12" s="1" t="s">
        <v>10</v>
      </c>
      <c r="B12">
        <f>Sheet1!C5</f>
        <v>1</v>
      </c>
      <c r="C12">
        <f>Sheet1!G5</f>
        <v>1.3333333333333333</v>
      </c>
      <c r="D12">
        <f>Sheet1!K5</f>
        <v>1.6666666666666667</v>
      </c>
      <c r="E12">
        <f>Sheet1!O5</f>
        <v>2</v>
      </c>
    </row>
    <row r="13" spans="1:5" ht="15">
      <c r="A13" s="1" t="s">
        <v>8</v>
      </c>
      <c r="B13">
        <f>Sheet1!C6</f>
        <v>1</v>
      </c>
      <c r="C13">
        <f>Sheet1!G6</f>
        <v>1.33</v>
      </c>
      <c r="D13">
        <f>Sheet1!K6</f>
        <v>1.67</v>
      </c>
      <c r="E13">
        <f>Sheet1!O6</f>
        <v>2</v>
      </c>
    </row>
    <row r="14" spans="1:5" ht="15">
      <c r="A14" s="1" t="s">
        <v>20</v>
      </c>
      <c r="B14">
        <f>Sheet1!C8</f>
        <v>1349.8980316301036</v>
      </c>
      <c r="C14">
        <f>Sheet1!G8</f>
        <v>31.67124183311998</v>
      </c>
      <c r="D14">
        <f>Sheet1!K8</f>
        <v>0.2866515719235352</v>
      </c>
      <c r="E14">
        <f>Sheet1!O8</f>
        <v>0.0009865877004244794</v>
      </c>
    </row>
    <row r="15" spans="1:5" ht="15">
      <c r="A15" s="1" t="s">
        <v>19</v>
      </c>
      <c r="B15">
        <f>Sheet1!C9</f>
        <v>1349.8980316301036</v>
      </c>
      <c r="C15">
        <f>Sheet1!G9</f>
        <v>31.67124183311998</v>
      </c>
      <c r="D15">
        <f>Sheet1!K9</f>
        <v>0.2866515719235352</v>
      </c>
      <c r="E15">
        <f>Sheet1!O9</f>
        <v>0.0009865877004244794</v>
      </c>
    </row>
    <row r="16" spans="1:5" ht="15">
      <c r="A16" s="1" t="s">
        <v>21</v>
      </c>
      <c r="B16">
        <f>Sheet1!C10</f>
        <v>2699.796</v>
      </c>
      <c r="C16">
        <f>Sheet1!G10</f>
        <v>63.342</v>
      </c>
      <c r="D16">
        <f>Sheet1!K10</f>
        <v>0.573</v>
      </c>
      <c r="E16">
        <f>Sheet1!O10</f>
        <v>0.002</v>
      </c>
    </row>
    <row r="17" spans="1:5" ht="15">
      <c r="A17" s="1" t="s">
        <v>22</v>
      </c>
      <c r="B17">
        <f>Sheet1!C11</f>
        <v>3</v>
      </c>
      <c r="C17">
        <f>Sheet1!G11</f>
        <v>4</v>
      </c>
      <c r="D17">
        <f>Sheet1!K11</f>
        <v>5</v>
      </c>
      <c r="E17">
        <f>Sheet1!O11</f>
        <v>6</v>
      </c>
    </row>
    <row r="20" ht="15">
      <c r="A20" s="1" t="s">
        <v>25</v>
      </c>
    </row>
    <row r="21" spans="1:5" ht="15">
      <c r="A21" s="1" t="s">
        <v>12</v>
      </c>
      <c r="B21">
        <f>Sheet3!B1</f>
        <v>0</v>
      </c>
      <c r="C21">
        <f>Sheet3!F1</f>
        <v>0.5</v>
      </c>
      <c r="D21">
        <f>Sheet3!J1</f>
        <v>1</v>
      </c>
      <c r="E21">
        <f>Sheet3!N1</f>
        <v>1.5</v>
      </c>
    </row>
    <row r="22" spans="1:5" ht="15">
      <c r="A22" s="1" t="s">
        <v>7</v>
      </c>
      <c r="B22">
        <f>Sheet3!C3</f>
        <v>1</v>
      </c>
      <c r="C22">
        <f>Sheet3!G3</f>
        <v>1</v>
      </c>
      <c r="D22">
        <f>Sheet3!K3</f>
        <v>1</v>
      </c>
      <c r="E22">
        <f>Sheet3!O3</f>
        <v>1</v>
      </c>
    </row>
    <row r="23" spans="1:5" ht="15">
      <c r="A23" s="1" t="s">
        <v>9</v>
      </c>
      <c r="B23">
        <f>Sheet3!C4</f>
        <v>1</v>
      </c>
      <c r="C23">
        <f>Sheet3!G4</f>
        <v>0.8333333333333334</v>
      </c>
      <c r="D23">
        <f>Sheet3!K4</f>
        <v>0.6666666666666666</v>
      </c>
      <c r="E23">
        <f>Sheet3!O4</f>
        <v>0.5</v>
      </c>
    </row>
    <row r="24" spans="1:5" ht="15">
      <c r="A24" s="1" t="s">
        <v>10</v>
      </c>
      <c r="B24">
        <f>Sheet3!C5</f>
        <v>1</v>
      </c>
      <c r="C24">
        <f>Sheet3!G5</f>
        <v>1.1666666666666667</v>
      </c>
      <c r="D24">
        <f>Sheet3!K5</f>
        <v>1.3333333333333333</v>
      </c>
      <c r="E24">
        <f>Sheet3!O5</f>
        <v>1.5</v>
      </c>
    </row>
    <row r="25" spans="1:5" ht="15">
      <c r="A25" s="1" t="s">
        <v>8</v>
      </c>
      <c r="B25">
        <f>Sheet3!C6</f>
        <v>1</v>
      </c>
      <c r="C25">
        <f>Sheet3!G6</f>
        <v>0.83</v>
      </c>
      <c r="D25">
        <f>Sheet3!K6</f>
        <v>0.67</v>
      </c>
      <c r="E25">
        <f>Sheet3!O6</f>
        <v>0.5</v>
      </c>
    </row>
    <row r="26" spans="1:5" ht="15">
      <c r="A26" s="1" t="s">
        <v>20</v>
      </c>
      <c r="B26">
        <f>Sheet3!C8</f>
        <v>1349.8980316301036</v>
      </c>
      <c r="C26">
        <f>Sheet3!G8</f>
        <v>232.6290790355401</v>
      </c>
      <c r="D26">
        <f>Sheet3!K8</f>
        <v>31.67124183311998</v>
      </c>
      <c r="E26">
        <f>Sheet3!O8</f>
        <v>3.3976731247387093</v>
      </c>
    </row>
    <row r="27" spans="1:5" ht="15">
      <c r="A27" s="1" t="s">
        <v>19</v>
      </c>
      <c r="B27">
        <f>Sheet3!C9</f>
        <v>1349.8980316301036</v>
      </c>
      <c r="C27">
        <f>Sheet3!G9</f>
        <v>6209.665325776159</v>
      </c>
      <c r="D27">
        <f>Sheet3!K9</f>
        <v>22750.13194817921</v>
      </c>
      <c r="E27">
        <f>Sheet3!O9</f>
        <v>66807.20126885809</v>
      </c>
    </row>
    <row r="28" spans="1:5" ht="15">
      <c r="A28" s="1" t="s">
        <v>21</v>
      </c>
      <c r="B28">
        <f>Sheet3!C10</f>
        <v>2699.796</v>
      </c>
      <c r="C28">
        <f>Sheet3!G10</f>
        <v>6442.294</v>
      </c>
      <c r="D28">
        <f>Sheet3!K10</f>
        <v>22781.803</v>
      </c>
      <c r="E28">
        <f>Sheet3!O10</f>
        <v>66810.599</v>
      </c>
    </row>
    <row r="29" spans="1:5" ht="15">
      <c r="A29" s="1" t="s">
        <v>22</v>
      </c>
      <c r="B29">
        <f>Sheet3!C11</f>
        <v>3</v>
      </c>
      <c r="C29">
        <f>Sheet3!G11</f>
        <v>2.5</v>
      </c>
      <c r="D29">
        <f>Sheet3!K11</f>
        <v>2</v>
      </c>
      <c r="E29">
        <f>Sheet3!O11</f>
        <v>1.5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2:20" ht="15">
      <c r="B1">
        <f>Input!B3</f>
        <v>0</v>
      </c>
      <c r="C1" t="s">
        <v>12</v>
      </c>
      <c r="F1">
        <f>B1</f>
        <v>0</v>
      </c>
      <c r="G1" t="s">
        <v>12</v>
      </c>
      <c r="H1" t="s">
        <v>3</v>
      </c>
      <c r="J1">
        <f>F1</f>
        <v>0</v>
      </c>
      <c r="K1" t="s">
        <v>12</v>
      </c>
      <c r="L1" t="s">
        <v>3</v>
      </c>
      <c r="N1">
        <f>B1</f>
        <v>0</v>
      </c>
      <c r="O1" t="s">
        <v>12</v>
      </c>
      <c r="P1" t="s">
        <v>3</v>
      </c>
      <c r="S1" t="s">
        <v>16</v>
      </c>
      <c r="T1">
        <f>Input!B5</f>
        <v>-3</v>
      </c>
    </row>
    <row r="2" spans="2:20" ht="15">
      <c r="B2">
        <f>Input!B4</f>
        <v>1</v>
      </c>
      <c r="C2" t="s">
        <v>18</v>
      </c>
      <c r="F2">
        <f>3*B2/4</f>
        <v>0.75</v>
      </c>
      <c r="G2" t="s">
        <v>18</v>
      </c>
      <c r="H2">
        <f>3*F2</f>
        <v>2.25</v>
      </c>
      <c r="J2">
        <f>3*B2/5</f>
        <v>0.6</v>
      </c>
      <c r="K2" t="s">
        <v>18</v>
      </c>
      <c r="L2">
        <f>3*J2</f>
        <v>1.7999999999999998</v>
      </c>
      <c r="N2">
        <f>B2/2</f>
        <v>0.5</v>
      </c>
      <c r="O2" t="s">
        <v>18</v>
      </c>
      <c r="P2">
        <f>3*N2</f>
        <v>1.5</v>
      </c>
      <c r="S2" t="s">
        <v>17</v>
      </c>
      <c r="T2">
        <f>Input!B6</f>
        <v>3</v>
      </c>
    </row>
    <row r="3" spans="2:15" ht="15">
      <c r="B3" t="s">
        <v>7</v>
      </c>
      <c r="C3">
        <f>ROUND(($U5-$U7)/(6*B2),2)</f>
        <v>1</v>
      </c>
      <c r="F3" t="s">
        <v>7</v>
      </c>
      <c r="G3">
        <f>ROUND(($U5-$U7)/(6*F2),2)</f>
        <v>1.33</v>
      </c>
      <c r="J3" t="s">
        <v>7</v>
      </c>
      <c r="K3">
        <f>ROUND(($U5-$U7)/(6*J2),2)</f>
        <v>1.67</v>
      </c>
      <c r="N3" t="s">
        <v>7</v>
      </c>
      <c r="O3">
        <f>ROUND(($U5-$U7)/(6*N2),2)</f>
        <v>2</v>
      </c>
    </row>
    <row r="4" spans="2:20" ht="15">
      <c r="B4" t="s">
        <v>9</v>
      </c>
      <c r="C4">
        <f>($U5-B1)/(3*B2)</f>
        <v>1</v>
      </c>
      <c r="F4" t="s">
        <v>9</v>
      </c>
      <c r="G4">
        <f>($U5-F1)/(3*F2)</f>
        <v>1.3333333333333333</v>
      </c>
      <c r="J4" t="s">
        <v>9</v>
      </c>
      <c r="K4">
        <f>($U5-J1)/(3*J2)</f>
        <v>1.6666666666666667</v>
      </c>
      <c r="N4" t="s">
        <v>9</v>
      </c>
      <c r="O4">
        <f>($U5-N1)/(3*N2)</f>
        <v>2</v>
      </c>
      <c r="T4" t="s">
        <v>4</v>
      </c>
    </row>
    <row r="5" spans="2:21" ht="15">
      <c r="B5" t="s">
        <v>10</v>
      </c>
      <c r="C5">
        <f>(B1-$U7)/(3*B2)</f>
        <v>1</v>
      </c>
      <c r="F5" t="s">
        <v>10</v>
      </c>
      <c r="G5">
        <f>(F1-$U7)/(3*F2)</f>
        <v>1.3333333333333333</v>
      </c>
      <c r="J5" t="s">
        <v>10</v>
      </c>
      <c r="K5">
        <f>(J1-$U7)/(3*J2)</f>
        <v>1.6666666666666667</v>
      </c>
      <c r="N5" t="s">
        <v>10</v>
      </c>
      <c r="O5">
        <f>(N1-$U7)/(3*N2)</f>
        <v>2</v>
      </c>
      <c r="S5" t="s">
        <v>5</v>
      </c>
      <c r="T5">
        <v>0</v>
      </c>
      <c r="U5">
        <f>T2</f>
        <v>3</v>
      </c>
    </row>
    <row r="6" spans="2:21" ht="15">
      <c r="B6" t="s">
        <v>8</v>
      </c>
      <c r="C6">
        <f>ROUND(MIN(C4:C5),2)</f>
        <v>1</v>
      </c>
      <c r="F6" t="s">
        <v>8</v>
      </c>
      <c r="G6">
        <f>ROUND(MIN(G4:G5),2)</f>
        <v>1.33</v>
      </c>
      <c r="J6" t="s">
        <v>8</v>
      </c>
      <c r="K6">
        <f>ROUND(MIN(K4:K5),2)</f>
        <v>1.67</v>
      </c>
      <c r="N6" t="s">
        <v>8</v>
      </c>
      <c r="O6">
        <f>ROUND(MIN(O4:O5),2)</f>
        <v>2</v>
      </c>
      <c r="T6">
        <f>MAX(N45:N105)</f>
        <v>2.693653682408596</v>
      </c>
      <c r="U6">
        <f>U5</f>
        <v>3</v>
      </c>
    </row>
    <row r="7" spans="2:21" ht="15">
      <c r="B7" t="s">
        <v>11</v>
      </c>
      <c r="C7">
        <f>(6*B2)/120</f>
        <v>0.05</v>
      </c>
      <c r="S7" t="s">
        <v>6</v>
      </c>
      <c r="T7">
        <v>0</v>
      </c>
      <c r="U7">
        <f>T1</f>
        <v>-3</v>
      </c>
    </row>
    <row r="8" spans="2:21" ht="15">
      <c r="B8" t="s">
        <v>13</v>
      </c>
      <c r="C8">
        <f>1000000*(1-NORMSDIST((B1-$U7)/B2))</f>
        <v>1349.8980316301036</v>
      </c>
      <c r="F8" t="s">
        <v>13</v>
      </c>
      <c r="G8">
        <f>1000000*(1-NORMSDIST((F1-$U7)/F2))</f>
        <v>31.67124183311998</v>
      </c>
      <c r="J8" t="s">
        <v>13</v>
      </c>
      <c r="K8">
        <f>1000000*(1-NORMSDIST((J1-$U7)/J2))</f>
        <v>0.2866515719235352</v>
      </c>
      <c r="N8" t="s">
        <v>13</v>
      </c>
      <c r="O8">
        <f>1000000*(1-NORMSDIST((N1-$U7)/N2))</f>
        <v>0.0009865877004244794</v>
      </c>
      <c r="T8">
        <f>T6</f>
        <v>2.693653682408596</v>
      </c>
      <c r="U8">
        <f>U7</f>
        <v>-3</v>
      </c>
    </row>
    <row r="9" spans="2:15" ht="15">
      <c r="B9" t="s">
        <v>14</v>
      </c>
      <c r="C9">
        <f>1000000*(1-NORMSDIST(($U5-B1)/B2))</f>
        <v>1349.8980316301036</v>
      </c>
      <c r="F9" t="s">
        <v>14</v>
      </c>
      <c r="G9">
        <f>1000000*(1-NORMSDIST(($U5-F1)/F2))</f>
        <v>31.67124183311998</v>
      </c>
      <c r="J9" t="s">
        <v>14</v>
      </c>
      <c r="K9">
        <f>1000000*(1-NORMSDIST(($U5-J1)/J2))</f>
        <v>0.2866515719235352</v>
      </c>
      <c r="N9" t="s">
        <v>14</v>
      </c>
      <c r="O9">
        <f>1000000*(1-NORMSDIST(($U5-N1)/N2))</f>
        <v>0.0009865877004244794</v>
      </c>
    </row>
    <row r="10" spans="2:15" ht="15">
      <c r="B10" t="s">
        <v>15</v>
      </c>
      <c r="C10">
        <f>ROUND(C8+C9,3)</f>
        <v>2699.796</v>
      </c>
      <c r="F10" t="s">
        <v>15</v>
      </c>
      <c r="G10">
        <f>ROUND(G8+G9,3)</f>
        <v>63.342</v>
      </c>
      <c r="J10" t="s">
        <v>15</v>
      </c>
      <c r="K10">
        <f>ROUND(K8+K9,3)</f>
        <v>0.573</v>
      </c>
      <c r="N10" t="s">
        <v>15</v>
      </c>
      <c r="O10">
        <f>ROUND(O8+O9,3)</f>
        <v>0.002</v>
      </c>
    </row>
    <row r="11" spans="2:15" ht="15">
      <c r="B11" t="s">
        <v>22</v>
      </c>
      <c r="C11">
        <f>ROUND(3*C6,1)</f>
        <v>3</v>
      </c>
      <c r="G11">
        <f>ROUND(3*G6,1)</f>
        <v>4</v>
      </c>
      <c r="K11">
        <f>ROUND(3*K6,1)</f>
        <v>5</v>
      </c>
      <c r="O11">
        <f>ROUND(3*O6,1)</f>
        <v>6</v>
      </c>
    </row>
    <row r="15" spans="1:6" ht="15">
      <c r="A15">
        <f>B15</f>
        <v>0.0044318484119380075</v>
      </c>
      <c r="B15">
        <f aca="true" t="shared" si="0" ref="B15:B46">_xlfn.NORM.DIST(C15,B$1,B$2,FALSE)</f>
        <v>0.0044318484119380075</v>
      </c>
      <c r="C15">
        <f>B1+-3*B2</f>
        <v>-3</v>
      </c>
    </row>
    <row r="16" spans="1:6" ht="15">
      <c r="A16">
        <f>A15</f>
        <v>0.0044318484119380075</v>
      </c>
      <c r="B16">
        <f t="shared" si="0"/>
        <v>0.005142640923053939</v>
      </c>
      <c r="C16">
        <f>C15+C$7</f>
        <v>-2.95</v>
      </c>
    </row>
    <row r="17" spans="1:6" ht="15">
      <c r="A17">
        <f aca="true" t="shared" si="1" ref="A17:A80">A16</f>
        <v>0.0044318484119380075</v>
      </c>
      <c r="B17">
        <f t="shared" si="0"/>
        <v>0.005952532419775849</v>
      </c>
      <c r="C17">
        <f aca="true" t="shared" si="2" ref="C17:C80">C16+C$7</f>
        <v>-2.9000000000000004</v>
      </c>
    </row>
    <row r="18" spans="1:6" ht="15">
      <c r="A18">
        <f t="shared" si="1"/>
        <v>0.0044318484119380075</v>
      </c>
      <c r="B18">
        <f t="shared" si="0"/>
        <v>0.006872766690613965</v>
      </c>
      <c r="C18">
        <f t="shared" si="2"/>
        <v>-2.8500000000000005</v>
      </c>
    </row>
    <row r="19" spans="1:6" ht="15">
      <c r="A19">
        <f t="shared" si="1"/>
        <v>0.0044318484119380075</v>
      </c>
      <c r="B19">
        <f t="shared" si="0"/>
        <v>0.007915451582979946</v>
      </c>
      <c r="C19">
        <f t="shared" si="2"/>
        <v>-2.8000000000000007</v>
      </c>
    </row>
    <row r="20" spans="1:6" ht="15">
      <c r="A20">
        <f t="shared" si="1"/>
        <v>0.0044318484119380075</v>
      </c>
      <c r="B20">
        <f t="shared" si="0"/>
        <v>0.009093562501591029</v>
      </c>
      <c r="C20">
        <f t="shared" si="2"/>
        <v>-2.750000000000001</v>
      </c>
    </row>
    <row r="21" spans="1:6" ht="15">
      <c r="A21">
        <f t="shared" si="1"/>
        <v>0.0044318484119380075</v>
      </c>
      <c r="B21">
        <f t="shared" si="0"/>
        <v>0.010420934814422567</v>
      </c>
      <c r="C21">
        <f t="shared" si="2"/>
        <v>-2.700000000000001</v>
      </c>
    </row>
    <row r="22" spans="1:6" ht="15">
      <c r="A22">
        <f t="shared" si="1"/>
        <v>0.0044318484119380075</v>
      </c>
      <c r="B22">
        <f t="shared" si="0"/>
        <v>0.011912243607605141</v>
      </c>
      <c r="C22">
        <f t="shared" si="2"/>
        <v>-2.6500000000000012</v>
      </c>
    </row>
    <row r="23" spans="1:6" ht="15">
      <c r="A23">
        <f t="shared" si="1"/>
        <v>0.0044318484119380075</v>
      </c>
      <c r="B23">
        <f t="shared" si="0"/>
        <v>0.013582969233685566</v>
      </c>
      <c r="C23">
        <f t="shared" si="2"/>
        <v>-2.6000000000000014</v>
      </c>
    </row>
    <row r="24" spans="1:7" ht="15">
      <c r="A24">
        <f t="shared" si="1"/>
        <v>0.0044318484119380075</v>
      </c>
      <c r="B24">
        <f t="shared" si="0"/>
        <v>0.015449347134395107</v>
      </c>
      <c r="C24">
        <f t="shared" si="2"/>
        <v>-2.5500000000000016</v>
      </c>
      <c r="E24">
        <f>F24</f>
        <v>0.5005852392927301</v>
      </c>
      <c r="F24">
        <f aca="true" t="shared" si="3" ref="F24:F55">0.1+MAX($B$15:$B$135)+_xlfn.NORM.DIST(G24,F$1,F$2,FALSE)</f>
        <v>0.5005852392927301</v>
      </c>
      <c r="G24">
        <f>C24</f>
        <v>-2.5500000000000016</v>
      </c>
    </row>
    <row r="25" spans="1:7" ht="15">
      <c r="A25">
        <f t="shared" si="1"/>
        <v>0.0044318484119380075</v>
      </c>
      <c r="B25">
        <f t="shared" si="0"/>
        <v>0.01752830049356846</v>
      </c>
      <c r="C25">
        <f t="shared" si="2"/>
        <v>-2.5000000000000018</v>
      </c>
      <c r="E25">
        <f>E24</f>
        <v>0.5005852392927301</v>
      </c>
      <c r="F25">
        <f t="shared" si="3"/>
        <v>0.5009986523964876</v>
      </c>
      <c r="G25">
        <f aca="true" t="shared" si="4" ref="G25:G88">C25</f>
        <v>-2.5000000000000018</v>
      </c>
    </row>
    <row r="26" spans="1:7" ht="15">
      <c r="A26">
        <f t="shared" si="1"/>
        <v>0.0044318484119380075</v>
      </c>
      <c r="B26">
        <f t="shared" si="0"/>
        <v>0.019837354391795233</v>
      </c>
      <c r="C26">
        <f t="shared" si="2"/>
        <v>-2.450000000000002</v>
      </c>
      <c r="E26">
        <f aca="true" t="shared" si="5" ref="E26:E89">E25</f>
        <v>0.5005852392927301</v>
      </c>
      <c r="F26">
        <f t="shared" si="3"/>
        <v>0.5015046776939021</v>
      </c>
      <c r="G26">
        <f t="shared" si="4"/>
        <v>-2.450000000000002</v>
      </c>
    </row>
    <row r="27" spans="1:7" ht="15">
      <c r="A27">
        <f t="shared" si="1"/>
        <v>0.0044318484119380075</v>
      </c>
      <c r="B27">
        <f t="shared" si="0"/>
        <v>0.02239453029484278</v>
      </c>
      <c r="C27">
        <f t="shared" si="2"/>
        <v>-2.400000000000002</v>
      </c>
      <c r="E27">
        <f t="shared" si="5"/>
        <v>0.5005852392927301</v>
      </c>
      <c r="F27">
        <f t="shared" si="3"/>
        <v>0.5021210646700525</v>
      </c>
      <c r="G27">
        <f t="shared" si="4"/>
        <v>-2.400000000000002</v>
      </c>
    </row>
    <row r="28" spans="1:7" ht="15">
      <c r="A28">
        <f t="shared" si="1"/>
        <v>0.0044318484119380075</v>
      </c>
      <c r="B28">
        <f t="shared" si="0"/>
        <v>0.02521821991519426</v>
      </c>
      <c r="C28">
        <f t="shared" si="2"/>
        <v>-2.3500000000000023</v>
      </c>
      <c r="E28">
        <f t="shared" si="5"/>
        <v>0.5005852392927301</v>
      </c>
      <c r="F28">
        <f t="shared" si="3"/>
        <v>0.5028682365619438</v>
      </c>
      <c r="G28">
        <f t="shared" si="4"/>
        <v>-2.3500000000000023</v>
      </c>
    </row>
    <row r="29" spans="1:7" ht="15">
      <c r="A29">
        <f t="shared" si="1"/>
        <v>0.0044318484119380075</v>
      </c>
      <c r="B29">
        <f t="shared" si="0"/>
        <v>0.02832703774160101</v>
      </c>
      <c r="C29">
        <f t="shared" si="2"/>
        <v>-2.3000000000000025</v>
      </c>
      <c r="E29">
        <f t="shared" si="5"/>
        <v>0.5005852392927301</v>
      </c>
      <c r="F29">
        <f t="shared" si="3"/>
        <v>0.5037695287054584</v>
      </c>
      <c r="G29">
        <f t="shared" si="4"/>
        <v>-2.3000000000000025</v>
      </c>
    </row>
    <row r="30" spans="1:7" ht="15">
      <c r="A30">
        <f t="shared" si="1"/>
        <v>0.0044318484119380075</v>
      </c>
      <c r="B30">
        <f t="shared" si="0"/>
        <v>0.031739651835667224</v>
      </c>
      <c r="C30">
        <f t="shared" si="2"/>
        <v>-2.2500000000000027</v>
      </c>
      <c r="E30">
        <f t="shared" si="5"/>
        <v>0.5005852392927301</v>
      </c>
      <c r="F30">
        <f t="shared" si="3"/>
        <v>0.50485141161735</v>
      </c>
      <c r="G30">
        <f t="shared" si="4"/>
        <v>-2.2500000000000027</v>
      </c>
    </row>
    <row r="31" spans="1:7" ht="15">
      <c r="A31">
        <f t="shared" si="1"/>
        <v>0.0044318484119380075</v>
      </c>
      <c r="B31">
        <f t="shared" si="0"/>
        <v>0.035474592846231216</v>
      </c>
      <c r="C31">
        <f t="shared" si="2"/>
        <v>-2.200000000000003</v>
      </c>
      <c r="E31">
        <f t="shared" si="5"/>
        <v>0.5005852392927301</v>
      </c>
      <c r="F31">
        <f t="shared" si="3"/>
        <v>0.5061436886430252</v>
      </c>
      <c r="G31">
        <f t="shared" si="4"/>
        <v>-2.200000000000003</v>
      </c>
    </row>
    <row r="32" spans="1:7" ht="15">
      <c r="A32">
        <f t="shared" si="1"/>
        <v>0.0044318484119380075</v>
      </c>
      <c r="B32">
        <f t="shared" si="0"/>
        <v>0.039550041589369964</v>
      </c>
      <c r="C32">
        <f t="shared" si="2"/>
        <v>-2.150000000000003</v>
      </c>
      <c r="E32">
        <f t="shared" si="5"/>
        <v>0.5005852392927301</v>
      </c>
      <c r="F32">
        <f t="shared" si="3"/>
        <v>0.5076796565201174</v>
      </c>
      <c r="G32">
        <f t="shared" si="4"/>
        <v>-2.150000000000003</v>
      </c>
    </row>
    <row r="33" spans="1:7" ht="15">
      <c r="A33">
        <f t="shared" si="1"/>
        <v>0.0044318484119380075</v>
      </c>
      <c r="B33">
        <f t="shared" si="0"/>
        <v>0.0439835959804269</v>
      </c>
      <c r="C33">
        <f t="shared" si="2"/>
        <v>-2.100000000000003</v>
      </c>
      <c r="E33">
        <f t="shared" si="5"/>
        <v>0.5005852392927301</v>
      </c>
      <c r="F33">
        <f t="shared" si="3"/>
        <v>0.5094962158454059</v>
      </c>
      <c r="G33">
        <f t="shared" si="4"/>
        <v>-2.100000000000003</v>
      </c>
    </row>
    <row r="34" spans="1:7" ht="15">
      <c r="A34">
        <f t="shared" si="1"/>
        <v>0.0044318484119380075</v>
      </c>
      <c r="B34">
        <f t="shared" si="0"/>
        <v>0.04879201857918242</v>
      </c>
      <c r="C34">
        <f t="shared" si="2"/>
        <v>-2.0500000000000034</v>
      </c>
      <c r="E34">
        <f t="shared" si="5"/>
        <v>0.5005852392927301</v>
      </c>
      <c r="F34">
        <f t="shared" si="3"/>
        <v>0.5116339172752155</v>
      </c>
      <c r="G34">
        <f t="shared" si="4"/>
        <v>-2.0500000000000034</v>
      </c>
    </row>
    <row r="35" spans="1:7" ht="15">
      <c r="A35">
        <f t="shared" si="1"/>
        <v>0.0044318484119380075</v>
      </c>
      <c r="B35">
        <f t="shared" si="0"/>
        <v>0.053990966513187674</v>
      </c>
      <c r="C35">
        <f t="shared" si="2"/>
        <v>-2.0000000000000036</v>
      </c>
      <c r="E35">
        <f t="shared" si="5"/>
        <v>0.5005852392927301</v>
      </c>
      <c r="F35">
        <f t="shared" si="3"/>
        <v>0.5141369284331625</v>
      </c>
      <c r="G35">
        <f t="shared" si="4"/>
        <v>-2.0000000000000036</v>
      </c>
    </row>
    <row r="36" spans="1:7" ht="15">
      <c r="A36">
        <f t="shared" si="1"/>
        <v>0.0044318484119380075</v>
      </c>
      <c r="B36">
        <f t="shared" si="0"/>
        <v>0.059594706068815666</v>
      </c>
      <c r="C36">
        <f t="shared" si="2"/>
        <v>-1.9500000000000035</v>
      </c>
      <c r="E36">
        <f t="shared" si="5"/>
        <v>0.5005852392927301</v>
      </c>
      <c r="F36">
        <f t="shared" si="3"/>
        <v>0.5170529060463467</v>
      </c>
      <c r="G36">
        <f t="shared" si="4"/>
        <v>-1.9500000000000035</v>
      </c>
    </row>
    <row r="37" spans="1:7" ht="15">
      <c r="A37">
        <f t="shared" si="1"/>
        <v>0.0044318484119380075</v>
      </c>
      <c r="B37">
        <f t="shared" si="0"/>
        <v>0.06561581477467616</v>
      </c>
      <c r="C37">
        <f t="shared" si="2"/>
        <v>-1.9000000000000035</v>
      </c>
      <c r="E37">
        <f t="shared" si="5"/>
        <v>0.5005852392927301</v>
      </c>
      <c r="F37">
        <f t="shared" si="3"/>
        <v>0.5204327578862978</v>
      </c>
      <c r="G37">
        <f t="shared" si="4"/>
        <v>-1.9000000000000035</v>
      </c>
    </row>
    <row r="38" spans="1:7" ht="15">
      <c r="A38">
        <f t="shared" si="1"/>
        <v>0.0044318484119380075</v>
      </c>
      <c r="B38">
        <f t="shared" si="0"/>
        <v>0.07206487433621754</v>
      </c>
      <c r="C38">
        <f t="shared" si="2"/>
        <v>-1.8500000000000034</v>
      </c>
      <c r="E38">
        <f t="shared" si="5"/>
        <v>0.5005852392927301</v>
      </c>
      <c r="F38">
        <f t="shared" si="3"/>
        <v>0.5243302797556328</v>
      </c>
      <c r="G38">
        <f t="shared" si="4"/>
        <v>-1.8500000000000034</v>
      </c>
    </row>
    <row r="39" spans="1:11" ht="15">
      <c r="A39">
        <f t="shared" si="1"/>
        <v>0.0044318484119380075</v>
      </c>
      <c r="B39">
        <f t="shared" si="0"/>
        <v>0.07895015830089368</v>
      </c>
      <c r="C39">
        <f t="shared" si="2"/>
        <v>-1.8000000000000034</v>
      </c>
      <c r="E39">
        <f t="shared" si="5"/>
        <v>0.5005852392927301</v>
      </c>
      <c r="F39">
        <f t="shared" si="3"/>
        <v>0.5288016541278896</v>
      </c>
      <c r="G39">
        <f t="shared" si="4"/>
        <v>-1.8000000000000034</v>
      </c>
      <c r="I39">
        <f>J39</f>
        <v>1.1382517349565728</v>
      </c>
      <c r="J39">
        <f aca="true" t="shared" si="6" ref="J39:J70">0.1+MAX($F$15:$F$135)+_xlfn.NORM.DIST(K39,J$1,J$2,FALSE)</f>
        <v>1.1382517349565728</v>
      </c>
      <c r="K39">
        <f>G39</f>
        <v>-1.8000000000000034</v>
      </c>
    </row>
    <row r="40" spans="1:11" ht="15">
      <c r="A40">
        <f t="shared" si="1"/>
        <v>0.0044318484119380075</v>
      </c>
      <c r="B40">
        <f t="shared" si="0"/>
        <v>0.08627731882651103</v>
      </c>
      <c r="C40">
        <f t="shared" si="2"/>
        <v>-1.7500000000000033</v>
      </c>
      <c r="E40">
        <f t="shared" si="5"/>
        <v>0.5005852392927301</v>
      </c>
      <c r="F40">
        <f t="shared" si="3"/>
        <v>0.533904799193045</v>
      </c>
      <c r="G40">
        <f t="shared" si="4"/>
        <v>-1.7500000000000033</v>
      </c>
      <c r="I40">
        <f>I39</f>
        <v>1.1382517349565728</v>
      </c>
      <c r="J40">
        <f t="shared" si="6"/>
        <v>1.1403167896357527</v>
      </c>
      <c r="K40">
        <f aca="true" t="shared" si="7" ref="K40:K103">G40</f>
        <v>-1.7500000000000033</v>
      </c>
    </row>
    <row r="41" spans="1:11" ht="15">
      <c r="A41">
        <f t="shared" si="1"/>
        <v>0.0044318484119380075</v>
      </c>
      <c r="B41">
        <f t="shared" si="0"/>
        <v>0.0940490773768864</v>
      </c>
      <c r="C41">
        <f t="shared" si="2"/>
        <v>-1.7000000000000033</v>
      </c>
      <c r="E41">
        <f t="shared" si="5"/>
        <v>0.5005852392927301</v>
      </c>
      <c r="F41">
        <f t="shared" si="3"/>
        <v>0.5396985600386129</v>
      </c>
      <c r="G41">
        <f t="shared" si="4"/>
        <v>-1.7000000000000033</v>
      </c>
      <c r="I41">
        <f aca="true" t="shared" si="8" ref="I41:I104">I40</f>
        <v>1.1382517349565728</v>
      </c>
      <c r="J41">
        <f t="shared" si="6"/>
        <v>1.142875487211025</v>
      </c>
      <c r="K41">
        <f t="shared" si="7"/>
        <v>-1.7000000000000033</v>
      </c>
    </row>
    <row r="42" spans="1:11" ht="15">
      <c r="A42">
        <f t="shared" si="1"/>
        <v>0.0044318484119380075</v>
      </c>
      <c r="B42">
        <f t="shared" si="0"/>
        <v>0.10226492456397746</v>
      </c>
      <c r="C42">
        <f t="shared" si="2"/>
        <v>-1.6500000000000032</v>
      </c>
      <c r="E42">
        <f t="shared" si="5"/>
        <v>0.5005852392927301</v>
      </c>
      <c r="F42">
        <f t="shared" si="3"/>
        <v>0.5462417375297409</v>
      </c>
      <c r="G42">
        <f t="shared" si="4"/>
        <v>-1.6500000000000032</v>
      </c>
      <c r="I42">
        <f t="shared" si="8"/>
        <v>1.1382517349565728</v>
      </c>
      <c r="J42">
        <f t="shared" si="6"/>
        <v>1.146021258439328</v>
      </c>
      <c r="K42">
        <f t="shared" si="7"/>
        <v>-1.6500000000000032</v>
      </c>
    </row>
    <row r="43" spans="1:11" ht="15">
      <c r="A43">
        <f t="shared" si="1"/>
        <v>0.0044318484119380075</v>
      </c>
      <c r="B43">
        <f t="shared" si="0"/>
        <v>0.11092083467945499</v>
      </c>
      <c r="C43">
        <f t="shared" si="2"/>
        <v>-1.6000000000000032</v>
      </c>
      <c r="E43">
        <f t="shared" si="5"/>
        <v>0.5005852392927301</v>
      </c>
      <c r="F43">
        <f t="shared" si="3"/>
        <v>0.5535919551283952</v>
      </c>
      <c r="G43">
        <f t="shared" si="4"/>
        <v>-1.6000000000000032</v>
      </c>
      <c r="I43">
        <f t="shared" si="8"/>
        <v>1.1382517349565728</v>
      </c>
      <c r="J43">
        <f t="shared" si="6"/>
        <v>1.1498586309763386</v>
      </c>
      <c r="K43">
        <f t="shared" si="7"/>
        <v>-1.6000000000000032</v>
      </c>
    </row>
    <row r="44" spans="1:11" ht="15">
      <c r="A44">
        <f t="shared" si="1"/>
        <v>0.0044318484119380075</v>
      </c>
      <c r="B44">
        <f t="shared" si="0"/>
        <v>0.12000900069698503</v>
      </c>
      <c r="C44">
        <f t="shared" si="2"/>
        <v>-1.5500000000000032</v>
      </c>
      <c r="E44">
        <f t="shared" si="5"/>
        <v>0.5005852392927301</v>
      </c>
      <c r="F44">
        <f t="shared" si="3"/>
        <v>0.5618043693559276</v>
      </c>
      <c r="G44">
        <f t="shared" si="4"/>
        <v>-1.5500000000000032</v>
      </c>
      <c r="I44">
        <f t="shared" si="8"/>
        <v>1.1382517349565728</v>
      </c>
      <c r="J44">
        <f t="shared" si="6"/>
        <v>1.1545028771940715</v>
      </c>
      <c r="K44">
        <f t="shared" si="7"/>
        <v>-1.5500000000000032</v>
      </c>
    </row>
    <row r="45" spans="1:15" ht="15">
      <c r="A45">
        <f t="shared" si="1"/>
        <v>0.0044318484119380075</v>
      </c>
      <c r="B45">
        <f t="shared" si="0"/>
        <v>0.12951759566589113</v>
      </c>
      <c r="C45">
        <f t="shared" si="2"/>
        <v>-1.500000000000003</v>
      </c>
      <c r="E45">
        <f t="shared" si="5"/>
        <v>0.5005852392927301</v>
      </c>
      <c r="F45">
        <f t="shared" si="3"/>
        <v>0.5709302357523496</v>
      </c>
      <c r="G45">
        <f t="shared" si="4"/>
        <v>-1.500000000000003</v>
      </c>
      <c r="I45">
        <f t="shared" si="8"/>
        <v>1.1382517349565728</v>
      </c>
      <c r="J45">
        <f t="shared" si="6"/>
        <v>1.1600791550926235</v>
      </c>
      <c r="K45">
        <f t="shared" si="7"/>
        <v>-1.500000000000003</v>
      </c>
      <c r="M45">
        <f>N45</f>
        <v>1.9046328184296066</v>
      </c>
      <c r="N45">
        <f aca="true" t="shared" si="9" ref="N45:N76">0.1+MAX($J$15:$J$135)+_xlfn.NORM.DIST(O45,N$1,N$2,FALSE)</f>
        <v>1.9046328184296066</v>
      </c>
      <c r="O45">
        <f>K45</f>
        <v>-1.500000000000003</v>
      </c>
    </row>
    <row r="46" spans="1:15" ht="15">
      <c r="A46">
        <f t="shared" si="1"/>
        <v>0.0044318484119380075</v>
      </c>
      <c r="B46">
        <f t="shared" si="0"/>
        <v>0.13943056644535964</v>
      </c>
      <c r="C46">
        <f t="shared" si="2"/>
        <v>-1.450000000000003</v>
      </c>
      <c r="E46">
        <f t="shared" si="5"/>
        <v>0.5005852392927301</v>
      </c>
      <c r="F46">
        <f t="shared" si="3"/>
        <v>0.5810153488672285</v>
      </c>
      <c r="G46">
        <f t="shared" si="4"/>
        <v>-1.450000000000003</v>
      </c>
      <c r="I46">
        <f t="shared" si="8"/>
        <v>1.1382517349565728</v>
      </c>
      <c r="J46">
        <f t="shared" si="6"/>
        <v>1.1667210542979654</v>
      </c>
      <c r="K46">
        <f t="shared" si="7"/>
        <v>-1.450000000000003</v>
      </c>
      <c r="M46">
        <f>M45</f>
        <v>1.9046328184296066</v>
      </c>
      <c r="N46">
        <f t="shared" si="9"/>
        <v>1.9076741864452824</v>
      </c>
      <c r="O46">
        <f aca="true" t="shared" si="10" ref="O46:O105">K46</f>
        <v>-1.450000000000003</v>
      </c>
    </row>
    <row r="47" spans="1:15" ht="15">
      <c r="A47">
        <f t="shared" si="1"/>
        <v>0.0044318484119380075</v>
      </c>
      <c r="B47">
        <f aca="true" t="shared" si="11" ref="B47:B78">_xlfn.NORM.DIST(C47,B$1,B$2,FALSE)</f>
        <v>0.14972746563574424</v>
      </c>
      <c r="C47">
        <f t="shared" si="2"/>
        <v>-1.400000000000003</v>
      </c>
      <c r="E47">
        <f t="shared" si="5"/>
        <v>0.5005852392927301</v>
      </c>
      <c r="F47">
        <f t="shared" si="3"/>
        <v>0.592098381829319</v>
      </c>
      <c r="G47">
        <f t="shared" si="4"/>
        <v>-1.400000000000003</v>
      </c>
      <c r="I47">
        <f t="shared" si="8"/>
        <v>1.1382517349565728</v>
      </c>
      <c r="J47">
        <f t="shared" si="6"/>
        <v>1.1745684694261918</v>
      </c>
      <c r="K47">
        <f t="shared" si="7"/>
        <v>-1.400000000000003</v>
      </c>
      <c r="M47">
        <f aca="true" t="shared" si="12" ref="M47:M105">M46</f>
        <v>1.9046328184296066</v>
      </c>
      <c r="N47">
        <f t="shared" si="9"/>
        <v>1.9116000247716904</v>
      </c>
      <c r="O47">
        <f t="shared" si="10"/>
        <v>-1.400000000000003</v>
      </c>
    </row>
    <row r="48" spans="1:15" ht="15">
      <c r="A48">
        <f t="shared" si="1"/>
        <v>0.0044318484119380075</v>
      </c>
      <c r="B48">
        <f t="shared" si="11"/>
        <v>0.16038332734191896</v>
      </c>
      <c r="C48">
        <f t="shared" si="2"/>
        <v>-1.350000000000003</v>
      </c>
      <c r="E48">
        <f t="shared" si="5"/>
        <v>0.5005852392927301</v>
      </c>
      <c r="F48">
        <f t="shared" si="3"/>
        <v>0.6042091581359575</v>
      </c>
      <c r="G48">
        <f t="shared" si="4"/>
        <v>-1.350000000000003</v>
      </c>
      <c r="I48">
        <f t="shared" si="8"/>
        <v>1.1382517349565728</v>
      </c>
      <c r="J48">
        <f t="shared" si="6"/>
        <v>1.183764740662788</v>
      </c>
      <c r="K48">
        <f t="shared" si="7"/>
        <v>-1.350000000000003</v>
      </c>
      <c r="M48">
        <f t="shared" si="12"/>
        <v>1.9046328184296066</v>
      </c>
      <c r="N48">
        <f t="shared" si="9"/>
        <v>1.9166109912345757</v>
      </c>
      <c r="O48">
        <f t="shared" si="10"/>
        <v>-1.350000000000003</v>
      </c>
    </row>
    <row r="49" spans="1:15" ht="15">
      <c r="A49">
        <f t="shared" si="1"/>
        <v>0.0044318484119380075</v>
      </c>
      <c r="B49">
        <f t="shared" si="11"/>
        <v>0.17136859204780672</v>
      </c>
      <c r="C49">
        <f t="shared" si="2"/>
        <v>-1.300000000000003</v>
      </c>
      <c r="E49">
        <f t="shared" si="5"/>
        <v>0.5005852392927301</v>
      </c>
      <c r="F49">
        <f t="shared" si="3"/>
        <v>0.6173668951888878</v>
      </c>
      <c r="G49">
        <f t="shared" si="4"/>
        <v>-1.300000000000003</v>
      </c>
      <c r="I49">
        <f t="shared" si="8"/>
        <v>1.1382517349565728</v>
      </c>
      <c r="J49">
        <f t="shared" si="6"/>
        <v>1.1944530267807056</v>
      </c>
      <c r="K49">
        <f t="shared" si="7"/>
        <v>-1.300000000000003</v>
      </c>
      <c r="M49">
        <f t="shared" si="12"/>
        <v>1.9046328184296066</v>
      </c>
      <c r="N49">
        <f t="shared" si="9"/>
        <v>1.9229350600731017</v>
      </c>
      <c r="O49">
        <f t="shared" si="10"/>
        <v>-1.300000000000003</v>
      </c>
    </row>
    <row r="50" spans="1:15" ht="15">
      <c r="A50">
        <f t="shared" si="1"/>
        <v>0.0044318484119380075</v>
      </c>
      <c r="B50">
        <f t="shared" si="11"/>
        <v>0.18264908538902128</v>
      </c>
      <c r="C50">
        <f t="shared" si="2"/>
        <v>-1.2500000000000029</v>
      </c>
      <c r="E50">
        <f t="shared" si="5"/>
        <v>0.5005852392927301</v>
      </c>
      <c r="F50">
        <f t="shared" si="3"/>
        <v>0.6315784654584302</v>
      </c>
      <c r="G50">
        <f t="shared" si="4"/>
        <v>-1.2500000000000029</v>
      </c>
      <c r="I50">
        <f t="shared" si="8"/>
        <v>1.1382517349565728</v>
      </c>
      <c r="J50">
        <f t="shared" si="6"/>
        <v>1.2067719090581848</v>
      </c>
      <c r="K50">
        <f t="shared" si="7"/>
        <v>-1.2500000000000029</v>
      </c>
      <c r="M50">
        <f t="shared" si="12"/>
        <v>1.9046328184296066</v>
      </c>
      <c r="N50">
        <f t="shared" si="9"/>
        <v>1.9308257225928673</v>
      </c>
      <c r="O50">
        <f t="shared" si="10"/>
        <v>-1.2500000000000029</v>
      </c>
    </row>
    <row r="51" spans="1:15" ht="15">
      <c r="A51">
        <f t="shared" si="1"/>
        <v>0.0044318484119380075</v>
      </c>
      <c r="B51">
        <f t="shared" si="11"/>
        <v>0.19418605498321231</v>
      </c>
      <c r="C51">
        <f t="shared" si="2"/>
        <v>-1.2000000000000028</v>
      </c>
      <c r="E51">
        <f t="shared" si="5"/>
        <v>0.5005852392927301</v>
      </c>
      <c r="F51">
        <f t="shared" si="3"/>
        <v>0.6468367266407059</v>
      </c>
      <c r="G51">
        <f t="shared" si="4"/>
        <v>-1.2000000000000028</v>
      </c>
      <c r="I51">
        <f t="shared" si="8"/>
        <v>1.1382517349565728</v>
      </c>
      <c r="J51">
        <f t="shared" si="6"/>
        <v>1.2208502651253221</v>
      </c>
      <c r="K51">
        <f t="shared" si="7"/>
        <v>-1.2000000000000028</v>
      </c>
      <c r="M51">
        <f t="shared" si="12"/>
        <v>1.9046328184296066</v>
      </c>
      <c r="N51">
        <f t="shared" si="9"/>
        <v>1.940558182195416</v>
      </c>
      <c r="O51">
        <f t="shared" si="10"/>
        <v>-1.2000000000000028</v>
      </c>
    </row>
    <row r="52" spans="1:15" ht="15">
      <c r="A52">
        <f t="shared" si="1"/>
        <v>0.0044318484119380075</v>
      </c>
      <c r="B52">
        <f t="shared" si="11"/>
        <v>0.20593626871997409</v>
      </c>
      <c r="C52">
        <f t="shared" si="2"/>
        <v>-1.1500000000000028</v>
      </c>
      <c r="E52">
        <f t="shared" si="5"/>
        <v>0.5005852392927301</v>
      </c>
      <c r="F52">
        <f t="shared" si="3"/>
        <v>0.6631189764358979</v>
      </c>
      <c r="G52">
        <f t="shared" si="4"/>
        <v>-1.1500000000000028</v>
      </c>
      <c r="I52">
        <f t="shared" si="8"/>
        <v>1.1382517349565728</v>
      </c>
      <c r="J52">
        <f t="shared" si="6"/>
        <v>1.236801498464946</v>
      </c>
      <c r="K52">
        <f t="shared" si="7"/>
        <v>-1.1500000000000028</v>
      </c>
      <c r="M52">
        <f t="shared" si="12"/>
        <v>1.9046328184296066</v>
      </c>
      <c r="N52">
        <f t="shared" si="9"/>
        <v>1.9524231970889325</v>
      </c>
      <c r="O52">
        <f t="shared" si="10"/>
        <v>-1.1500000000000028</v>
      </c>
    </row>
    <row r="53" spans="1:15" ht="15">
      <c r="A53">
        <f t="shared" si="1"/>
        <v>0.0044318484119380075</v>
      </c>
      <c r="B53">
        <f t="shared" si="11"/>
        <v>0.2178521770325499</v>
      </c>
      <c r="C53">
        <f t="shared" si="2"/>
        <v>-1.1000000000000028</v>
      </c>
      <c r="E53">
        <f t="shared" si="5"/>
        <v>0.5005852392927301</v>
      </c>
      <c r="F53">
        <f t="shared" si="3"/>
        <v>0.6803855902844691</v>
      </c>
      <c r="G53">
        <f t="shared" si="4"/>
        <v>-1.1000000000000028</v>
      </c>
      <c r="I53">
        <f t="shared" si="8"/>
        <v>1.1382517349565728</v>
      </c>
      <c r="J53">
        <f t="shared" si="6"/>
        <v>1.2547172602016639</v>
      </c>
      <c r="K53">
        <f t="shared" si="7"/>
        <v>-1.1000000000000028</v>
      </c>
      <c r="M53">
        <f t="shared" si="12"/>
        <v>1.9046328184296066</v>
      </c>
      <c r="N53">
        <f t="shared" si="9"/>
        <v>1.9667183072981929</v>
      </c>
      <c r="O53">
        <f t="shared" si="10"/>
        <v>-1.1000000000000028</v>
      </c>
    </row>
    <row r="54" spans="1:15" ht="15">
      <c r="A54">
        <f t="shared" si="1"/>
        <v>0.0044318484119380075</v>
      </c>
      <c r="B54">
        <f t="shared" si="11"/>
        <v>0.22988214068423238</v>
      </c>
      <c r="C54">
        <f t="shared" si="2"/>
        <v>-1.0500000000000027</v>
      </c>
      <c r="E54">
        <f t="shared" si="5"/>
        <v>0.5005852392927301</v>
      </c>
      <c r="F54">
        <f t="shared" si="3"/>
        <v>0.6985789012490915</v>
      </c>
      <c r="G54">
        <f t="shared" si="4"/>
        <v>-1.0500000000000027</v>
      </c>
      <c r="I54">
        <f t="shared" si="8"/>
        <v>1.1382517349565728</v>
      </c>
      <c r="J54">
        <f t="shared" si="6"/>
        <v>1.2746608523141945</v>
      </c>
      <c r="K54">
        <f t="shared" si="7"/>
        <v>-1.0500000000000027</v>
      </c>
      <c r="M54">
        <f t="shared" si="12"/>
        <v>1.9046328184296066</v>
      </c>
      <c r="N54">
        <f t="shared" si="9"/>
        <v>1.9837363135665842</v>
      </c>
      <c r="O54">
        <f t="shared" si="10"/>
        <v>-1.0500000000000027</v>
      </c>
    </row>
    <row r="55" spans="1:15" ht="15">
      <c r="A55">
        <f t="shared" si="1"/>
        <v>0.0044318484119380075</v>
      </c>
      <c r="B55">
        <f t="shared" si="11"/>
        <v>0.2419707245191427</v>
      </c>
      <c r="C55">
        <f t="shared" si="2"/>
        <v>-1.0000000000000027</v>
      </c>
      <c r="E55">
        <f t="shared" si="5"/>
        <v>0.5005852392927301</v>
      </c>
      <c r="F55">
        <f t="shared" si="3"/>
        <v>0.7176223799694232</v>
      </c>
      <c r="G55">
        <f t="shared" si="4"/>
        <v>-1.0000000000000027</v>
      </c>
      <c r="I55">
        <f t="shared" si="8"/>
        <v>1.1382517349565728</v>
      </c>
      <c r="J55">
        <f t="shared" si="6"/>
        <v>1.2966605522579229</v>
      </c>
      <c r="K55">
        <f t="shared" si="7"/>
        <v>-1.0000000000000027</v>
      </c>
      <c r="M55">
        <f t="shared" si="12"/>
        <v>1.9046328184296066</v>
      </c>
      <c r="N55">
        <f t="shared" si="9"/>
        <v>2.003751054632106</v>
      </c>
      <c r="O55">
        <f t="shared" si="10"/>
        <v>-1.0000000000000027</v>
      </c>
    </row>
    <row r="56" spans="1:15" ht="15">
      <c r="A56">
        <f t="shared" si="1"/>
        <v>0.0044318484119380075</v>
      </c>
      <c r="B56">
        <f t="shared" si="11"/>
        <v>0.25405905646918836</v>
      </c>
      <c r="C56">
        <f t="shared" si="2"/>
        <v>-0.9500000000000026</v>
      </c>
      <c r="E56">
        <f t="shared" si="5"/>
        <v>0.5005852392927301</v>
      </c>
      <c r="F56">
        <f aca="true" t="shared" si="13" ref="F56:F87">0.1+MAX($B$15:$B$135)+_xlfn.NORM.DIST(G56,F$1,F$2,FALSE)</f>
        <v>0.7374201690608191</v>
      </c>
      <c r="G56">
        <f t="shared" si="4"/>
        <v>-0.9500000000000026</v>
      </c>
      <c r="I56">
        <f t="shared" si="8"/>
        <v>1.1382517349565728</v>
      </c>
      <c r="J56">
        <f t="shared" si="6"/>
        <v>1.320703144470328</v>
      </c>
      <c r="K56">
        <f t="shared" si="7"/>
        <v>-0.9500000000000026</v>
      </c>
      <c r="M56">
        <f t="shared" si="12"/>
        <v>1.9046328184296066</v>
      </c>
      <c r="N56">
        <f t="shared" si="9"/>
        <v>2.0270007511550827</v>
      </c>
      <c r="O56">
        <f t="shared" si="10"/>
        <v>-0.9500000000000026</v>
      </c>
    </row>
    <row r="57" spans="1:15" ht="15">
      <c r="A57">
        <f t="shared" si="1"/>
        <v>0.0044318484119380075</v>
      </c>
      <c r="B57">
        <f t="shared" si="11"/>
        <v>0.2660852498987542</v>
      </c>
      <c r="C57">
        <f t="shared" si="2"/>
        <v>-0.9000000000000026</v>
      </c>
      <c r="E57">
        <f t="shared" si="5"/>
        <v>0.5005852392927301</v>
      </c>
      <c r="F57">
        <f t="shared" si="13"/>
        <v>0.7578570203790489</v>
      </c>
      <c r="G57">
        <f t="shared" si="4"/>
        <v>-0.9000000000000026</v>
      </c>
      <c r="I57">
        <f t="shared" si="8"/>
        <v>1.1382517349565728</v>
      </c>
      <c r="J57">
        <f t="shared" si="6"/>
        <v>1.3467279803798278</v>
      </c>
      <c r="K57">
        <f t="shared" si="7"/>
        <v>-0.9000000000000026</v>
      </c>
      <c r="M57">
        <f t="shared" si="12"/>
        <v>1.9046328184296066</v>
      </c>
      <c r="N57">
        <f t="shared" si="9"/>
        <v>2.0536694382075176</v>
      </c>
      <c r="O57">
        <f t="shared" si="10"/>
        <v>-0.9000000000000026</v>
      </c>
    </row>
    <row r="58" spans="1:15" ht="15">
      <c r="A58">
        <f t="shared" si="1"/>
        <v>0.0044318484119380075</v>
      </c>
      <c r="B58">
        <f t="shared" si="11"/>
        <v>0.27798488613099587</v>
      </c>
      <c r="C58">
        <f t="shared" si="2"/>
        <v>-0.8500000000000025</v>
      </c>
      <c r="E58">
        <f t="shared" si="5"/>
        <v>0.5005852392927301</v>
      </c>
      <c r="F58">
        <f t="shared" si="13"/>
        <v>0.7787986752343974</v>
      </c>
      <c r="G58">
        <f t="shared" si="4"/>
        <v>-0.8500000000000025</v>
      </c>
      <c r="I58">
        <f t="shared" si="8"/>
        <v>1.1382517349565728</v>
      </c>
      <c r="J58">
        <f t="shared" si="6"/>
        <v>1.3746219114025677</v>
      </c>
      <c r="K58">
        <f t="shared" si="7"/>
        <v>-0.8500000000000025</v>
      </c>
      <c r="M58">
        <f t="shared" si="12"/>
        <v>1.9046328184296066</v>
      </c>
      <c r="N58">
        <f t="shared" si="9"/>
        <v>2.083867276359503</v>
      </c>
      <c r="O58">
        <f t="shared" si="10"/>
        <v>-0.8500000000000025</v>
      </c>
    </row>
    <row r="59" spans="1:15" ht="15">
      <c r="A59">
        <f t="shared" si="1"/>
        <v>0.0044318484119380075</v>
      </c>
      <c r="B59">
        <f t="shared" si="11"/>
        <v>0.2896915527614822</v>
      </c>
      <c r="C59">
        <f t="shared" si="2"/>
        <v>-0.8000000000000025</v>
      </c>
      <c r="E59">
        <f t="shared" si="5"/>
        <v>0.5005852392927301</v>
      </c>
      <c r="F59">
        <f t="shared" si="13"/>
        <v>0.8000927170242643</v>
      </c>
      <c r="G59">
        <f t="shared" si="4"/>
        <v>-0.8000000000000025</v>
      </c>
      <c r="I59">
        <f t="shared" si="8"/>
        <v>1.1382517349565728</v>
      </c>
      <c r="J59">
        <f t="shared" si="6"/>
        <v>1.4042154453966642</v>
      </c>
      <c r="K59">
        <f t="shared" si="7"/>
        <v>-0.8000000000000025</v>
      </c>
      <c r="M59">
        <f t="shared" si="12"/>
        <v>1.9046328184296066</v>
      </c>
      <c r="N59">
        <f t="shared" si="9"/>
        <v>2.1176107909646404</v>
      </c>
      <c r="O59">
        <f t="shared" si="10"/>
        <v>-0.8000000000000025</v>
      </c>
    </row>
    <row r="60" spans="1:15" ht="15">
      <c r="A60">
        <f t="shared" si="1"/>
        <v>0.0044318484119380075</v>
      </c>
      <c r="B60">
        <f t="shared" si="11"/>
        <v>0.3011374321548039</v>
      </c>
      <c r="C60">
        <f t="shared" si="2"/>
        <v>-0.7500000000000024</v>
      </c>
      <c r="E60">
        <f t="shared" si="5"/>
        <v>0.5005852392927301</v>
      </c>
      <c r="F60">
        <f t="shared" si="13"/>
        <v>0.8215699130936228</v>
      </c>
      <c r="G60">
        <f t="shared" si="4"/>
        <v>-0.7500000000000024</v>
      </c>
      <c r="I60">
        <f t="shared" si="8"/>
        <v>1.1382517349565728</v>
      </c>
      <c r="J60">
        <f t="shared" si="6"/>
        <v>1.4352804632517113</v>
      </c>
      <c r="K60">
        <f t="shared" si="7"/>
        <v>-0.7500000000000024</v>
      </c>
      <c r="M60">
        <f t="shared" si="12"/>
        <v>1.9046328184296066</v>
      </c>
      <c r="N60">
        <f t="shared" si="9"/>
        <v>2.1548043129375123</v>
      </c>
      <c r="O60">
        <f t="shared" si="10"/>
        <v>-0.7500000000000024</v>
      </c>
    </row>
    <row r="61" spans="1:15" ht="15">
      <c r="A61">
        <f t="shared" si="1"/>
        <v>0.0044318484119380075</v>
      </c>
      <c r="B61">
        <f t="shared" si="11"/>
        <v>0.3122539333667607</v>
      </c>
      <c r="C61">
        <f t="shared" si="2"/>
        <v>-0.7000000000000024</v>
      </c>
      <c r="E61">
        <f t="shared" si="5"/>
        <v>0.5005852392927301</v>
      </c>
      <c r="F61">
        <f t="shared" si="13"/>
        <v>0.8430460482724154</v>
      </c>
      <c r="G61">
        <f t="shared" si="4"/>
        <v>-0.7000000000000024</v>
      </c>
      <c r="I61">
        <f t="shared" si="8"/>
        <v>1.1382517349565728</v>
      </c>
      <c r="J61">
        <f t="shared" si="6"/>
        <v>1.4675297968601062</v>
      </c>
      <c r="K61">
        <f t="shared" si="7"/>
        <v>-0.7000000000000024</v>
      </c>
      <c r="M61">
        <f t="shared" si="12"/>
        <v>1.9046328184296066</v>
      </c>
      <c r="N61">
        <f t="shared" si="9"/>
        <v>2.1952240528772187</v>
      </c>
      <c r="O61">
        <f t="shared" si="10"/>
        <v>-0.7000000000000024</v>
      </c>
    </row>
    <row r="62" spans="1:15" ht="15">
      <c r="A62">
        <f t="shared" si="1"/>
        <v>0.0044318484119380075</v>
      </c>
      <c r="B62">
        <f t="shared" si="11"/>
        <v>0.3229723596679138</v>
      </c>
      <c r="C62">
        <f t="shared" si="2"/>
        <v>-0.6500000000000024</v>
      </c>
      <c r="E62">
        <f t="shared" si="5"/>
        <v>0.5005852392927301</v>
      </c>
      <c r="F62">
        <f t="shared" si="13"/>
        <v>0.8643242369308031</v>
      </c>
      <c r="G62">
        <f t="shared" si="4"/>
        <v>-0.6500000000000024</v>
      </c>
      <c r="I62">
        <f t="shared" si="8"/>
        <v>1.1382517349565728</v>
      </c>
      <c r="J62">
        <f t="shared" si="6"/>
        <v>1.5006189121129014</v>
      </c>
      <c r="K62">
        <f t="shared" si="7"/>
        <v>-0.6500000000000024</v>
      </c>
      <c r="M62">
        <f t="shared" si="12"/>
        <v>1.9046328184296066</v>
      </c>
      <c r="N62">
        <f t="shared" si="9"/>
        <v>2.2385063057013435</v>
      </c>
      <c r="O62">
        <f t="shared" si="10"/>
        <v>-0.6500000000000024</v>
      </c>
    </row>
    <row r="63" spans="1:15" ht="15">
      <c r="A63">
        <f t="shared" si="1"/>
        <v>0.0044318484119380075</v>
      </c>
      <c r="B63">
        <f t="shared" si="11"/>
        <v>0.3332246028917992</v>
      </c>
      <c r="C63">
        <f t="shared" si="2"/>
        <v>-0.6000000000000023</v>
      </c>
      <c r="E63">
        <f t="shared" si="5"/>
        <v>0.5005852392927301</v>
      </c>
      <c r="F63">
        <f t="shared" si="13"/>
        <v>0.8851976840834088</v>
      </c>
      <c r="G63">
        <f t="shared" si="4"/>
        <v>-0.6000000000000023</v>
      </c>
      <c r="I63">
        <f t="shared" si="8"/>
        <v>1.1382517349565728</v>
      </c>
      <c r="J63">
        <f t="shared" si="6"/>
        <v>1.5341498618019136</v>
      </c>
      <c r="K63">
        <f t="shared" si="7"/>
        <v>-0.6000000000000023</v>
      </c>
      <c r="M63">
        <f t="shared" si="12"/>
        <v>1.9046328184296066</v>
      </c>
      <c r="N63">
        <f t="shared" si="9"/>
        <v>2.2841412315721548</v>
      </c>
      <c r="O63">
        <f t="shared" si="10"/>
        <v>-0.6000000000000023</v>
      </c>
    </row>
    <row r="64" spans="1:15" ht="15">
      <c r="A64">
        <f t="shared" si="1"/>
        <v>0.0044318484119380075</v>
      </c>
      <c r="B64">
        <f t="shared" si="11"/>
        <v>0.34294385501938346</v>
      </c>
      <c r="C64">
        <f t="shared" si="2"/>
        <v>-0.5500000000000023</v>
      </c>
      <c r="E64">
        <f t="shared" si="5"/>
        <v>0.5005852392927301</v>
      </c>
      <c r="F64">
        <f t="shared" si="13"/>
        <v>0.9054528496821214</v>
      </c>
      <c r="G64">
        <f t="shared" si="4"/>
        <v>-0.5500000000000023</v>
      </c>
      <c r="I64">
        <f t="shared" si="8"/>
        <v>1.1382517349565728</v>
      </c>
      <c r="J64">
        <f t="shared" si="6"/>
        <v>1.5676775760671773</v>
      </c>
      <c r="K64">
        <f t="shared" si="7"/>
        <v>-0.5500000000000023</v>
      </c>
      <c r="M64">
        <f t="shared" si="12"/>
        <v>1.9046328184296066</v>
      </c>
      <c r="N64">
        <f t="shared" si="9"/>
        <v>2.3314734756708297</v>
      </c>
      <c r="O64">
        <f t="shared" si="10"/>
        <v>-0.5500000000000023</v>
      </c>
    </row>
    <row r="65" spans="1:15" ht="15">
      <c r="A65">
        <f t="shared" si="1"/>
        <v>0.0044318484119380075</v>
      </c>
      <c r="B65">
        <f t="shared" si="11"/>
        <v>0.35206532676429914</v>
      </c>
      <c r="C65">
        <f t="shared" si="2"/>
        <v>-0.5000000000000022</v>
      </c>
      <c r="E65">
        <f t="shared" si="5"/>
        <v>0.5005852392927301</v>
      </c>
      <c r="F65">
        <f t="shared" si="13"/>
        <v>0.9248729544312349</v>
      </c>
      <c r="G65">
        <f t="shared" si="4"/>
        <v>-0.5000000000000022</v>
      </c>
      <c r="I65">
        <f t="shared" si="8"/>
        <v>1.1382517349565728</v>
      </c>
      <c r="J65">
        <f t="shared" si="6"/>
        <v>1.6007184466205127</v>
      </c>
      <c r="K65">
        <f t="shared" si="7"/>
        <v>-0.5000000000000022</v>
      </c>
      <c r="M65">
        <f t="shared" si="12"/>
        <v>1.9046328184296066</v>
      </c>
      <c r="N65">
        <f t="shared" si="9"/>
        <v>2.3797105706440154</v>
      </c>
      <c r="O65">
        <f t="shared" si="10"/>
        <v>-0.5000000000000022</v>
      </c>
    </row>
    <row r="66" spans="1:15" ht="15">
      <c r="A66">
        <f t="shared" si="1"/>
        <v>0.0044318484119380075</v>
      </c>
      <c r="B66">
        <f t="shared" si="11"/>
        <v>0.3605269624616476</v>
      </c>
      <c r="C66">
        <f t="shared" si="2"/>
        <v>-0.45000000000000223</v>
      </c>
      <c r="E66">
        <f t="shared" si="5"/>
        <v>0.5005852392927301</v>
      </c>
      <c r="F66">
        <f t="shared" si="13"/>
        <v>0.9432417509238316</v>
      </c>
      <c r="G66">
        <f t="shared" si="4"/>
        <v>-0.45000000000000223</v>
      </c>
      <c r="I66">
        <f t="shared" si="8"/>
        <v>1.1382517349565728</v>
      </c>
      <c r="J66">
        <f t="shared" si="6"/>
        <v>1.6327610411946822</v>
      </c>
      <c r="K66">
        <f t="shared" si="7"/>
        <v>-0.45000000000000223</v>
      </c>
      <c r="M66">
        <f t="shared" si="12"/>
        <v>1.9046328184296066</v>
      </c>
      <c r="N66">
        <f t="shared" si="9"/>
        <v>2.4279396214032385</v>
      </c>
      <c r="O66">
        <f t="shared" si="10"/>
        <v>-0.45000000000000223</v>
      </c>
    </row>
    <row r="67" spans="1:15" ht="15">
      <c r="A67">
        <f t="shared" si="1"/>
        <v>0.0044318484119380075</v>
      </c>
      <c r="B67">
        <f t="shared" si="11"/>
        <v>0.368270140303323</v>
      </c>
      <c r="C67">
        <f t="shared" si="2"/>
        <v>-0.40000000000000224</v>
      </c>
      <c r="E67">
        <f t="shared" si="5"/>
        <v>0.5005852392927301</v>
      </c>
      <c r="F67">
        <f t="shared" si="13"/>
        <v>0.9603474713039959</v>
      </c>
      <c r="G67">
        <f t="shared" si="4"/>
        <v>-0.40000000000000224</v>
      </c>
      <c r="I67">
        <f t="shared" si="8"/>
        <v>1.1382517349565728</v>
      </c>
      <c r="J67">
        <f t="shared" si="6"/>
        <v>1.6632786634739287</v>
      </c>
      <c r="K67">
        <f t="shared" si="7"/>
        <v>-0.40000000000000224</v>
      </c>
      <c r="M67">
        <f t="shared" si="12"/>
        <v>1.9046328184296066</v>
      </c>
      <c r="N67">
        <f t="shared" si="9"/>
        <v>2.475152227128694</v>
      </c>
      <c r="O67">
        <f t="shared" si="10"/>
        <v>-0.40000000000000224</v>
      </c>
    </row>
    <row r="68" spans="1:15" ht="15">
      <c r="A68">
        <f t="shared" si="1"/>
        <v>0.0044318484119380075</v>
      </c>
      <c r="B68">
        <f t="shared" si="11"/>
        <v>0.3752403469169376</v>
      </c>
      <c r="C68">
        <f t="shared" si="2"/>
        <v>-0.35000000000000225</v>
      </c>
      <c r="E68">
        <f t="shared" si="5"/>
        <v>0.5005852392927301</v>
      </c>
      <c r="F68">
        <f t="shared" si="13"/>
        <v>0.9759868526253906</v>
      </c>
      <c r="G68">
        <f t="shared" si="4"/>
        <v>-0.35000000000000225</v>
      </c>
      <c r="I68">
        <f t="shared" si="8"/>
        <v>1.1382517349565728</v>
      </c>
      <c r="J68">
        <f t="shared" si="6"/>
        <v>1.6917433588449304</v>
      </c>
      <c r="K68">
        <f t="shared" si="7"/>
        <v>-0.35000000000000225</v>
      </c>
      <c r="M68">
        <f t="shared" si="12"/>
        <v>1.9046328184296066</v>
      </c>
      <c r="N68">
        <f t="shared" si="9"/>
        <v>2.5202769883392513</v>
      </c>
      <c r="O68">
        <f t="shared" si="10"/>
        <v>-0.35000000000000225</v>
      </c>
    </row>
    <row r="69" spans="1:15" ht="15">
      <c r="A69">
        <f t="shared" si="1"/>
        <v>0.0044318484119380075</v>
      </c>
      <c r="B69">
        <f t="shared" si="11"/>
        <v>0.38138781546052386</v>
      </c>
      <c r="C69">
        <f t="shared" si="2"/>
        <v>-0.30000000000000226</v>
      </c>
      <c r="E69">
        <f t="shared" si="5"/>
        <v>0.5005852392927301</v>
      </c>
      <c r="F69">
        <f t="shared" si="13"/>
        <v>0.9899691341391966</v>
      </c>
      <c r="G69">
        <f t="shared" si="4"/>
        <v>-0.30000000000000226</v>
      </c>
      <c r="I69">
        <f t="shared" si="8"/>
        <v>1.1382517349565728</v>
      </c>
      <c r="J69">
        <f t="shared" si="6"/>
        <v>1.717640865543841</v>
      </c>
      <c r="K69">
        <f t="shared" si="7"/>
        <v>-0.30000000000000226</v>
      </c>
      <c r="M69">
        <f t="shared" si="12"/>
        <v>1.9046328184296066</v>
      </c>
      <c r="N69">
        <f t="shared" si="9"/>
        <v>2.5622183273893286</v>
      </c>
      <c r="O69">
        <f t="shared" si="10"/>
        <v>-0.30000000000000226</v>
      </c>
    </row>
    <row r="70" spans="1:15" ht="15">
      <c r="A70">
        <f t="shared" si="1"/>
        <v>0.0044318484119380075</v>
      </c>
      <c r="B70">
        <f t="shared" si="11"/>
        <v>0.386668116802849</v>
      </c>
      <c r="C70">
        <f t="shared" si="2"/>
        <v>-0.2500000000000023</v>
      </c>
      <c r="E70">
        <f t="shared" si="5"/>
        <v>0.5005852392927301</v>
      </c>
      <c r="F70">
        <f t="shared" si="13"/>
        <v>1.0021199173254232</v>
      </c>
      <c r="G70">
        <f t="shared" si="4"/>
        <v>-0.2500000000000023</v>
      </c>
      <c r="I70">
        <f t="shared" si="8"/>
        <v>1.1382517349565728</v>
      </c>
      <c r="J70">
        <f t="shared" si="6"/>
        <v>1.7404859316266794</v>
      </c>
      <c r="K70">
        <f t="shared" si="7"/>
        <v>-0.2500000000000023</v>
      </c>
      <c r="M70">
        <f t="shared" si="12"/>
        <v>1.9046328184296066</v>
      </c>
      <c r="N70">
        <f t="shared" si="9"/>
        <v>2.599899775134328</v>
      </c>
      <c r="O70">
        <f t="shared" si="10"/>
        <v>-0.2500000000000023</v>
      </c>
    </row>
    <row r="71" spans="1:15" ht="15">
      <c r="A71">
        <f t="shared" si="1"/>
        <v>0.0044318484119380075</v>
      </c>
      <c r="B71">
        <f t="shared" si="11"/>
        <v>0.3910426939754557</v>
      </c>
      <c r="C71">
        <f t="shared" si="2"/>
        <v>-0.2000000000000023</v>
      </c>
      <c r="E71">
        <f t="shared" si="5"/>
        <v>0.5005852392927301</v>
      </c>
      <c r="F71">
        <f t="shared" si="13"/>
        <v>1.0122847798627843</v>
      </c>
      <c r="G71">
        <f t="shared" si="4"/>
        <v>-0.2000000000000023</v>
      </c>
      <c r="I71">
        <f t="shared" si="8"/>
        <v>1.1382517349565728</v>
      </c>
      <c r="J71">
        <f aca="true" t="shared" si="14" ref="J71:J102">0.1+MAX($F$15:$F$135)+_xlfn.NORM.DIST(K71,J$1,J$2,FALSE)</f>
        <v>1.7598373670916643</v>
      </c>
      <c r="K71">
        <f t="shared" si="7"/>
        <v>-0.2000000000000023</v>
      </c>
      <c r="M71">
        <f t="shared" si="12"/>
        <v>1.9046328184296066</v>
      </c>
      <c r="N71">
        <f t="shared" si="9"/>
        <v>2.632309402212376</v>
      </c>
      <c r="O71">
        <f t="shared" si="10"/>
        <v>-0.2000000000000023</v>
      </c>
    </row>
    <row r="72" spans="1:15" ht="15">
      <c r="A72">
        <f t="shared" si="1"/>
        <v>0.0044318484119380075</v>
      </c>
      <c r="B72">
        <f t="shared" si="11"/>
        <v>0.3944793309078888</v>
      </c>
      <c r="C72">
        <f t="shared" si="2"/>
        <v>-0.1500000000000023</v>
      </c>
      <c r="E72">
        <f t="shared" si="5"/>
        <v>0.5005852392927301</v>
      </c>
      <c r="F72">
        <f t="shared" si="13"/>
        <v>1.0203325390353735</v>
      </c>
      <c r="G72">
        <f t="shared" si="4"/>
        <v>-0.1500000000000023</v>
      </c>
      <c r="I72">
        <f t="shared" si="8"/>
        <v>1.1382517349565728</v>
      </c>
      <c r="J72">
        <f t="shared" si="14"/>
        <v>1.775312182274758</v>
      </c>
      <c r="K72">
        <f t="shared" si="7"/>
        <v>-0.1500000000000023</v>
      </c>
      <c r="M72">
        <f t="shared" si="12"/>
        <v>1.9046328184296066</v>
      </c>
      <c r="N72">
        <f t="shared" si="9"/>
        <v>2.658544752526778</v>
      </c>
      <c r="O72">
        <f t="shared" si="10"/>
        <v>-0.1500000000000023</v>
      </c>
    </row>
    <row r="73" spans="1:15" ht="15">
      <c r="A73">
        <f t="shared" si="1"/>
        <v>0.0044318484119380075</v>
      </c>
      <c r="B73">
        <f t="shared" si="11"/>
        <v>0.3969525474770117</v>
      </c>
      <c r="C73">
        <f t="shared" si="2"/>
        <v>-0.1000000000000023</v>
      </c>
      <c r="E73">
        <f t="shared" si="5"/>
        <v>0.5005852392927301</v>
      </c>
      <c r="F73">
        <f t="shared" si="13"/>
        <v>1.0261580682491895</v>
      </c>
      <c r="G73">
        <f t="shared" si="4"/>
        <v>-0.1000000000000023</v>
      </c>
      <c r="I73">
        <f t="shared" si="8"/>
        <v>1.1382517349565728</v>
      </c>
      <c r="J73">
        <f t="shared" si="14"/>
        <v>1.7865981811065756</v>
      </c>
      <c r="K73">
        <f t="shared" si="7"/>
        <v>-0.1000000000000023</v>
      </c>
      <c r="M73">
        <f t="shared" si="12"/>
        <v>1.9046328184296066</v>
      </c>
      <c r="N73">
        <f t="shared" si="9"/>
        <v>2.677854509556642</v>
      </c>
      <c r="O73">
        <f t="shared" si="10"/>
        <v>-0.1000000000000023</v>
      </c>
    </row>
    <row r="74" spans="1:15" ht="15">
      <c r="A74">
        <f t="shared" si="1"/>
        <v>0.0044318484119380075</v>
      </c>
      <c r="B74">
        <f t="shared" si="11"/>
        <v>0.398443914094764</v>
      </c>
      <c r="C74">
        <f t="shared" si="2"/>
        <v>-0.05000000000000229</v>
      </c>
      <c r="E74">
        <f t="shared" si="5"/>
        <v>0.5005852392927301</v>
      </c>
      <c r="F74">
        <f t="shared" si="13"/>
        <v>1.0296845821533689</v>
      </c>
      <c r="G74">
        <f t="shared" si="4"/>
        <v>-0.05000000000000229</v>
      </c>
      <c r="I74">
        <f t="shared" si="8"/>
        <v>1.1382517349565728</v>
      </c>
      <c r="J74">
        <f t="shared" si="14"/>
        <v>1.793464431367246</v>
      </c>
      <c r="K74">
        <f t="shared" si="7"/>
        <v>-0.05000000000000229</v>
      </c>
      <c r="M74">
        <f t="shared" si="12"/>
        <v>1.9046328184296066</v>
      </c>
      <c r="N74">
        <f t="shared" si="9"/>
        <v>2.6896742165597542</v>
      </c>
      <c r="O74">
        <f t="shared" si="10"/>
        <v>-0.05000000000000229</v>
      </c>
    </row>
    <row r="75" spans="1:15" ht="15">
      <c r="A75">
        <f t="shared" si="1"/>
        <v>0.0044318484119380075</v>
      </c>
      <c r="B75">
        <f t="shared" si="11"/>
        <v>0.3989422804014327</v>
      </c>
      <c r="C75">
        <f t="shared" si="2"/>
        <v>-2.2898349882893854E-15</v>
      </c>
      <c r="E75">
        <f t="shared" si="5"/>
        <v>0.5005852392927301</v>
      </c>
      <c r="F75">
        <f t="shared" si="13"/>
        <v>1.0308653209366763</v>
      </c>
      <c r="G75">
        <f t="shared" si="4"/>
        <v>-2.2898349882893854E-15</v>
      </c>
      <c r="I75">
        <f t="shared" si="8"/>
        <v>1.1382517349565728</v>
      </c>
      <c r="J75">
        <f t="shared" si="14"/>
        <v>1.7957691216057308</v>
      </c>
      <c r="K75">
        <f t="shared" si="7"/>
        <v>-2.2898349882893854E-15</v>
      </c>
      <c r="M75">
        <f t="shared" si="12"/>
        <v>1.9046328184296066</v>
      </c>
      <c r="N75">
        <f t="shared" si="9"/>
        <v>2.693653682408596</v>
      </c>
      <c r="O75">
        <f t="shared" si="10"/>
        <v>-2.2898349882893854E-15</v>
      </c>
    </row>
    <row r="76" spans="1:15" ht="15">
      <c r="A76">
        <f t="shared" si="1"/>
        <v>0.0044318484119380075</v>
      </c>
      <c r="B76">
        <f t="shared" si="11"/>
        <v>0.3984439140947641</v>
      </c>
      <c r="C76">
        <f t="shared" si="2"/>
        <v>0.04999999999999771</v>
      </c>
      <c r="E76">
        <f t="shared" si="5"/>
        <v>0.5005852392927301</v>
      </c>
      <c r="F76">
        <f t="shared" si="13"/>
        <v>1.029684582153369</v>
      </c>
      <c r="G76">
        <f t="shared" si="4"/>
        <v>0.04999999999999771</v>
      </c>
      <c r="I76">
        <f t="shared" si="8"/>
        <v>1.1382517349565728</v>
      </c>
      <c r="J76">
        <f t="shared" si="14"/>
        <v>1.7934644313672465</v>
      </c>
      <c r="K76">
        <f t="shared" si="7"/>
        <v>0.04999999999999771</v>
      </c>
      <c r="M76">
        <f t="shared" si="12"/>
        <v>1.9046328184296066</v>
      </c>
      <c r="N76">
        <f t="shared" si="9"/>
        <v>2.6896742165597547</v>
      </c>
      <c r="O76">
        <f t="shared" si="10"/>
        <v>0.04999999999999771</v>
      </c>
    </row>
    <row r="77" spans="1:15" ht="15">
      <c r="A77">
        <f t="shared" si="1"/>
        <v>0.0044318484119380075</v>
      </c>
      <c r="B77">
        <f t="shared" si="11"/>
        <v>0.39695254747701186</v>
      </c>
      <c r="C77">
        <f t="shared" si="2"/>
        <v>0.09999999999999772</v>
      </c>
      <c r="E77">
        <f t="shared" si="5"/>
        <v>0.5005852392927301</v>
      </c>
      <c r="F77">
        <f t="shared" si="13"/>
        <v>1.02615806824919</v>
      </c>
      <c r="G77">
        <f t="shared" si="4"/>
        <v>0.09999999999999772</v>
      </c>
      <c r="I77">
        <f t="shared" si="8"/>
        <v>1.1382517349565728</v>
      </c>
      <c r="J77">
        <f t="shared" si="14"/>
        <v>1.7865981811065765</v>
      </c>
      <c r="K77">
        <f t="shared" si="7"/>
        <v>0.09999999999999772</v>
      </c>
      <c r="M77">
        <f t="shared" si="12"/>
        <v>1.9046328184296066</v>
      </c>
      <c r="N77">
        <f aca="true" t="shared" si="15" ref="N77:N105">0.1+MAX($J$15:$J$135)+_xlfn.NORM.DIST(O77,N$1,N$2,FALSE)</f>
        <v>2.677854509556643</v>
      </c>
      <c r="O77">
        <f t="shared" si="10"/>
        <v>0.09999999999999772</v>
      </c>
    </row>
    <row r="78" spans="1:15" ht="15">
      <c r="A78">
        <f t="shared" si="1"/>
        <v>0.0044318484119380075</v>
      </c>
      <c r="B78">
        <f t="shared" si="11"/>
        <v>0.39447933090788906</v>
      </c>
      <c r="C78">
        <f t="shared" si="2"/>
        <v>0.14999999999999772</v>
      </c>
      <c r="E78">
        <f t="shared" si="5"/>
        <v>0.5005852392927301</v>
      </c>
      <c r="F78">
        <f t="shared" si="13"/>
        <v>1.0203325390353744</v>
      </c>
      <c r="G78">
        <f t="shared" si="4"/>
        <v>0.14999999999999772</v>
      </c>
      <c r="I78">
        <f t="shared" si="8"/>
        <v>1.1382517349565728</v>
      </c>
      <c r="J78">
        <f t="shared" si="14"/>
        <v>1.775312182274759</v>
      </c>
      <c r="K78">
        <f t="shared" si="7"/>
        <v>0.14999999999999772</v>
      </c>
      <c r="M78">
        <f t="shared" si="12"/>
        <v>1.9046328184296066</v>
      </c>
      <c r="N78">
        <f t="shared" si="15"/>
        <v>2.65854475252678</v>
      </c>
      <c r="O78">
        <f t="shared" si="10"/>
        <v>0.14999999999999772</v>
      </c>
    </row>
    <row r="79" spans="1:15" ht="15">
      <c r="A79">
        <f t="shared" si="1"/>
        <v>0.0044318484119380075</v>
      </c>
      <c r="B79">
        <f aca="true" t="shared" si="16" ref="B79:B110">_xlfn.NORM.DIST(C79,B$1,B$2,FALSE)</f>
        <v>0.39104269397545605</v>
      </c>
      <c r="C79">
        <f t="shared" si="2"/>
        <v>0.19999999999999774</v>
      </c>
      <c r="E79">
        <f t="shared" si="5"/>
        <v>0.5005852392927301</v>
      </c>
      <c r="F79">
        <f t="shared" si="13"/>
        <v>1.0122847798627852</v>
      </c>
      <c r="G79">
        <f t="shared" si="4"/>
        <v>0.19999999999999774</v>
      </c>
      <c r="I79">
        <f t="shared" si="8"/>
        <v>1.1382517349565728</v>
      </c>
      <c r="J79">
        <f t="shared" si="14"/>
        <v>1.7598373670916656</v>
      </c>
      <c r="K79">
        <f t="shared" si="7"/>
        <v>0.19999999999999774</v>
      </c>
      <c r="M79">
        <f t="shared" si="12"/>
        <v>1.9046328184296066</v>
      </c>
      <c r="N79">
        <f t="shared" si="15"/>
        <v>2.6323094022123787</v>
      </c>
      <c r="O79">
        <f t="shared" si="10"/>
        <v>0.19999999999999774</v>
      </c>
    </row>
    <row r="80" spans="1:15" ht="15">
      <c r="A80">
        <f t="shared" si="1"/>
        <v>0.0044318484119380075</v>
      </c>
      <c r="B80">
        <f t="shared" si="16"/>
        <v>0.38666811680284946</v>
      </c>
      <c r="C80">
        <f t="shared" si="2"/>
        <v>0.24999999999999772</v>
      </c>
      <c r="E80">
        <f t="shared" si="5"/>
        <v>0.5005852392927301</v>
      </c>
      <c r="F80">
        <f t="shared" si="13"/>
        <v>1.002119917325424</v>
      </c>
      <c r="G80">
        <f t="shared" si="4"/>
        <v>0.24999999999999772</v>
      </c>
      <c r="I80">
        <f t="shared" si="8"/>
        <v>1.1382517349565728</v>
      </c>
      <c r="J80">
        <f t="shared" si="14"/>
        <v>1.7404859316266812</v>
      </c>
      <c r="K80">
        <f t="shared" si="7"/>
        <v>0.24999999999999772</v>
      </c>
      <c r="M80">
        <f t="shared" si="12"/>
        <v>1.9046328184296066</v>
      </c>
      <c r="N80">
        <f t="shared" si="15"/>
        <v>2.5998997751343316</v>
      </c>
      <c r="O80">
        <f t="shared" si="10"/>
        <v>0.24999999999999772</v>
      </c>
    </row>
    <row r="81" spans="1:15" ht="15">
      <c r="A81">
        <f aca="true" t="shared" si="17" ref="A81:A135">A80</f>
        <v>0.0044318484119380075</v>
      </c>
      <c r="B81">
        <f t="shared" si="16"/>
        <v>0.38138781546052436</v>
      </c>
      <c r="C81">
        <f aca="true" t="shared" si="18" ref="C81:C135">C80+C$7</f>
        <v>0.2999999999999977</v>
      </c>
      <c r="E81">
        <f t="shared" si="5"/>
        <v>0.5005852392927301</v>
      </c>
      <c r="F81">
        <f t="shared" si="13"/>
        <v>0.9899691341391977</v>
      </c>
      <c r="G81">
        <f t="shared" si="4"/>
        <v>0.2999999999999977</v>
      </c>
      <c r="I81">
        <f t="shared" si="8"/>
        <v>1.1382517349565728</v>
      </c>
      <c r="J81">
        <f t="shared" si="14"/>
        <v>1.7176408655438433</v>
      </c>
      <c r="K81">
        <f t="shared" si="7"/>
        <v>0.2999999999999977</v>
      </c>
      <c r="M81">
        <f t="shared" si="12"/>
        <v>1.9046328184296066</v>
      </c>
      <c r="N81">
        <f t="shared" si="15"/>
        <v>2.562218327389332</v>
      </c>
      <c r="O81">
        <f t="shared" si="10"/>
        <v>0.2999999999999977</v>
      </c>
    </row>
    <row r="82" spans="1:15" ht="15">
      <c r="A82">
        <f t="shared" si="17"/>
        <v>0.0044318484119380075</v>
      </c>
      <c r="B82">
        <f t="shared" si="16"/>
        <v>0.3752403469169382</v>
      </c>
      <c r="C82">
        <f t="shared" si="18"/>
        <v>0.3499999999999977</v>
      </c>
      <c r="E82">
        <f t="shared" si="5"/>
        <v>0.5005852392927301</v>
      </c>
      <c r="F82">
        <f t="shared" si="13"/>
        <v>0.975986852625392</v>
      </c>
      <c r="G82">
        <f t="shared" si="4"/>
        <v>0.3499999999999977</v>
      </c>
      <c r="I82">
        <f t="shared" si="8"/>
        <v>1.1382517349565728</v>
      </c>
      <c r="J82">
        <f t="shared" si="14"/>
        <v>1.691743358844933</v>
      </c>
      <c r="K82">
        <f t="shared" si="7"/>
        <v>0.3499999999999977</v>
      </c>
      <c r="M82">
        <f t="shared" si="12"/>
        <v>1.9046328184296066</v>
      </c>
      <c r="N82">
        <f t="shared" si="15"/>
        <v>2.5202769883392553</v>
      </c>
      <c r="O82">
        <f t="shared" si="10"/>
        <v>0.3499999999999977</v>
      </c>
    </row>
    <row r="83" spans="1:15" ht="15">
      <c r="A83">
        <f t="shared" si="17"/>
        <v>0.0044318484119380075</v>
      </c>
      <c r="B83">
        <f t="shared" si="16"/>
        <v>0.36827014030332367</v>
      </c>
      <c r="C83">
        <f t="shared" si="18"/>
        <v>0.3999999999999977</v>
      </c>
      <c r="E83">
        <f t="shared" si="5"/>
        <v>0.5005852392927301</v>
      </c>
      <c r="F83">
        <f t="shared" si="13"/>
        <v>0.9603474713039974</v>
      </c>
      <c r="G83">
        <f t="shared" si="4"/>
        <v>0.3999999999999977</v>
      </c>
      <c r="I83">
        <f t="shared" si="8"/>
        <v>1.1382517349565728</v>
      </c>
      <c r="J83">
        <f t="shared" si="14"/>
        <v>1.6632786634739314</v>
      </c>
      <c r="K83">
        <f t="shared" si="7"/>
        <v>0.3999999999999977</v>
      </c>
      <c r="M83">
        <f t="shared" si="12"/>
        <v>1.9046328184296066</v>
      </c>
      <c r="N83">
        <f t="shared" si="15"/>
        <v>2.4751522271286985</v>
      </c>
      <c r="O83">
        <f t="shared" si="10"/>
        <v>0.3999999999999977</v>
      </c>
    </row>
    <row r="84" spans="1:15" ht="15">
      <c r="A84">
        <f t="shared" si="17"/>
        <v>0.0044318484119380075</v>
      </c>
      <c r="B84">
        <f t="shared" si="16"/>
        <v>0.36052696246164834</v>
      </c>
      <c r="C84">
        <f t="shared" si="18"/>
        <v>0.4499999999999977</v>
      </c>
      <c r="E84">
        <f t="shared" si="5"/>
        <v>0.5005852392927301</v>
      </c>
      <c r="F84">
        <f t="shared" si="13"/>
        <v>0.9432417509238331</v>
      </c>
      <c r="G84">
        <f t="shared" si="4"/>
        <v>0.4499999999999977</v>
      </c>
      <c r="I84">
        <f t="shared" si="8"/>
        <v>1.1382517349565728</v>
      </c>
      <c r="J84">
        <f t="shared" si="14"/>
        <v>1.6327610411946853</v>
      </c>
      <c r="K84">
        <f t="shared" si="7"/>
        <v>0.4499999999999977</v>
      </c>
      <c r="M84">
        <f t="shared" si="12"/>
        <v>1.9046328184296066</v>
      </c>
      <c r="N84">
        <f t="shared" si="15"/>
        <v>2.427939621403243</v>
      </c>
      <c r="O84">
        <f t="shared" si="10"/>
        <v>0.4499999999999977</v>
      </c>
    </row>
    <row r="85" spans="1:15" ht="15">
      <c r="A85">
        <f t="shared" si="17"/>
        <v>0.0044318484119380075</v>
      </c>
      <c r="B85">
        <f t="shared" si="16"/>
        <v>0.3520653267642999</v>
      </c>
      <c r="C85">
        <f t="shared" si="18"/>
        <v>0.49999999999999767</v>
      </c>
      <c r="E85">
        <f t="shared" si="5"/>
        <v>0.5005852392927301</v>
      </c>
      <c r="F85">
        <f t="shared" si="13"/>
        <v>0.9248729544312366</v>
      </c>
      <c r="G85">
        <f t="shared" si="4"/>
        <v>0.49999999999999767</v>
      </c>
      <c r="I85">
        <f t="shared" si="8"/>
        <v>1.1382517349565728</v>
      </c>
      <c r="J85">
        <f t="shared" si="14"/>
        <v>1.6007184466205155</v>
      </c>
      <c r="K85">
        <f t="shared" si="7"/>
        <v>0.49999999999999767</v>
      </c>
      <c r="M85">
        <f t="shared" si="12"/>
        <v>1.9046328184296066</v>
      </c>
      <c r="N85">
        <f t="shared" si="15"/>
        <v>2.37971057064402</v>
      </c>
      <c r="O85">
        <f t="shared" si="10"/>
        <v>0.49999999999999767</v>
      </c>
    </row>
    <row r="86" spans="1:15" ht="15">
      <c r="A86">
        <f t="shared" si="17"/>
        <v>0.0044318484119380075</v>
      </c>
      <c r="B86">
        <f t="shared" si="16"/>
        <v>0.34294385501938435</v>
      </c>
      <c r="C86">
        <f t="shared" si="18"/>
        <v>0.5499999999999977</v>
      </c>
      <c r="E86">
        <f t="shared" si="5"/>
        <v>0.5005852392927301</v>
      </c>
      <c r="F86">
        <f t="shared" si="13"/>
        <v>0.9054528496821233</v>
      </c>
      <c r="G86">
        <f t="shared" si="4"/>
        <v>0.5499999999999977</v>
      </c>
      <c r="I86">
        <f t="shared" si="8"/>
        <v>1.1382517349565728</v>
      </c>
      <c r="J86">
        <f t="shared" si="14"/>
        <v>1.5676775760671802</v>
      </c>
      <c r="K86">
        <f t="shared" si="7"/>
        <v>0.5499999999999977</v>
      </c>
      <c r="M86">
        <f t="shared" si="12"/>
        <v>1.9046328184296066</v>
      </c>
      <c r="N86">
        <f t="shared" si="15"/>
        <v>2.331473475670834</v>
      </c>
      <c r="O86">
        <f t="shared" si="10"/>
        <v>0.5499999999999977</v>
      </c>
    </row>
    <row r="87" spans="1:15" ht="15">
      <c r="A87">
        <f t="shared" si="17"/>
        <v>0.0044318484119380075</v>
      </c>
      <c r="B87">
        <f t="shared" si="16"/>
        <v>0.3332246028918001</v>
      </c>
      <c r="C87">
        <f t="shared" si="18"/>
        <v>0.5999999999999978</v>
      </c>
      <c r="E87">
        <f t="shared" si="5"/>
        <v>0.5005852392927301</v>
      </c>
      <c r="F87">
        <f t="shared" si="13"/>
        <v>0.8851976840834106</v>
      </c>
      <c r="G87">
        <f t="shared" si="4"/>
        <v>0.5999999999999978</v>
      </c>
      <c r="I87">
        <f t="shared" si="8"/>
        <v>1.1382517349565728</v>
      </c>
      <c r="J87">
        <f t="shared" si="14"/>
        <v>1.5341498618019167</v>
      </c>
      <c r="K87">
        <f t="shared" si="7"/>
        <v>0.5999999999999978</v>
      </c>
      <c r="M87">
        <f t="shared" si="12"/>
        <v>1.9046328184296066</v>
      </c>
      <c r="N87">
        <f t="shared" si="15"/>
        <v>2.2841412315721588</v>
      </c>
      <c r="O87">
        <f t="shared" si="10"/>
        <v>0.5999999999999978</v>
      </c>
    </row>
    <row r="88" spans="1:15" ht="15">
      <c r="A88">
        <f t="shared" si="17"/>
        <v>0.0044318484119380075</v>
      </c>
      <c r="B88">
        <f t="shared" si="16"/>
        <v>0.32297235966791477</v>
      </c>
      <c r="C88">
        <f t="shared" si="18"/>
        <v>0.6499999999999978</v>
      </c>
      <c r="E88">
        <f t="shared" si="5"/>
        <v>0.5005852392927301</v>
      </c>
      <c r="F88">
        <f aca="true" t="shared" si="19" ref="F88:F119">0.1+MAX($B$15:$B$135)+_xlfn.NORM.DIST(G88,F$1,F$2,FALSE)</f>
        <v>0.864324236930805</v>
      </c>
      <c r="G88">
        <f t="shared" si="4"/>
        <v>0.6499999999999978</v>
      </c>
      <c r="I88">
        <f t="shared" si="8"/>
        <v>1.1382517349565728</v>
      </c>
      <c r="J88">
        <f t="shared" si="14"/>
        <v>1.5006189121129045</v>
      </c>
      <c r="K88">
        <f t="shared" si="7"/>
        <v>0.6499999999999978</v>
      </c>
      <c r="M88">
        <f t="shared" si="12"/>
        <v>1.9046328184296066</v>
      </c>
      <c r="N88">
        <f t="shared" si="15"/>
        <v>2.2385063057013475</v>
      </c>
      <c r="O88">
        <f t="shared" si="10"/>
        <v>0.6499999999999978</v>
      </c>
    </row>
    <row r="89" spans="1:15" ht="15">
      <c r="A89">
        <f t="shared" si="17"/>
        <v>0.0044318484119380075</v>
      </c>
      <c r="B89">
        <f t="shared" si="16"/>
        <v>0.31225393336676177</v>
      </c>
      <c r="C89">
        <f t="shared" si="18"/>
        <v>0.6999999999999978</v>
      </c>
      <c r="E89">
        <f t="shared" si="5"/>
        <v>0.5005852392927301</v>
      </c>
      <c r="F89">
        <f t="shared" si="19"/>
        <v>0.8430460482724172</v>
      </c>
      <c r="G89">
        <f aca="true" t="shared" si="20" ref="G89:G126">C89</f>
        <v>0.6999999999999978</v>
      </c>
      <c r="I89">
        <f t="shared" si="8"/>
        <v>1.1382517349565728</v>
      </c>
      <c r="J89">
        <f t="shared" si="14"/>
        <v>1.4675297968601093</v>
      </c>
      <c r="K89">
        <f t="shared" si="7"/>
        <v>0.6999999999999978</v>
      </c>
      <c r="M89">
        <f t="shared" si="12"/>
        <v>1.9046328184296066</v>
      </c>
      <c r="N89">
        <f t="shared" si="15"/>
        <v>2.195224052877222</v>
      </c>
      <c r="O89">
        <f t="shared" si="10"/>
        <v>0.6999999999999978</v>
      </c>
    </row>
    <row r="90" spans="1:15" ht="15">
      <c r="A90">
        <f t="shared" si="17"/>
        <v>0.0044318484119380075</v>
      </c>
      <c r="B90">
        <f t="shared" si="16"/>
        <v>0.3011374321548049</v>
      </c>
      <c r="C90">
        <f t="shared" si="18"/>
        <v>0.7499999999999979</v>
      </c>
      <c r="E90">
        <f aca="true" t="shared" si="21" ref="E90:E126">E89</f>
        <v>0.5005852392927301</v>
      </c>
      <c r="F90">
        <f t="shared" si="19"/>
        <v>0.8215699130936248</v>
      </c>
      <c r="G90">
        <f t="shared" si="20"/>
        <v>0.7499999999999979</v>
      </c>
      <c r="I90">
        <f t="shared" si="8"/>
        <v>1.1382517349565728</v>
      </c>
      <c r="J90">
        <f t="shared" si="14"/>
        <v>1.4352804632517142</v>
      </c>
      <c r="K90">
        <f t="shared" si="7"/>
        <v>0.7499999999999979</v>
      </c>
      <c r="M90">
        <f t="shared" si="12"/>
        <v>1.9046328184296066</v>
      </c>
      <c r="N90">
        <f t="shared" si="15"/>
        <v>2.154804312937516</v>
      </c>
      <c r="O90">
        <f t="shared" si="10"/>
        <v>0.7499999999999979</v>
      </c>
    </row>
    <row r="91" spans="1:15" ht="15">
      <c r="A91">
        <f t="shared" si="17"/>
        <v>0.0044318484119380075</v>
      </c>
      <c r="B91">
        <f t="shared" si="16"/>
        <v>0.28969155276148323</v>
      </c>
      <c r="C91">
        <f t="shared" si="18"/>
        <v>0.7999999999999979</v>
      </c>
      <c r="E91">
        <f t="shared" si="21"/>
        <v>0.5005852392927301</v>
      </c>
      <c r="F91">
        <f t="shared" si="19"/>
        <v>0.8000927170242662</v>
      </c>
      <c r="G91">
        <f t="shared" si="20"/>
        <v>0.7999999999999979</v>
      </c>
      <c r="I91">
        <f t="shared" si="8"/>
        <v>1.1382517349565728</v>
      </c>
      <c r="J91">
        <f t="shared" si="14"/>
        <v>1.4042154453966669</v>
      </c>
      <c r="K91">
        <f t="shared" si="7"/>
        <v>0.7999999999999979</v>
      </c>
      <c r="M91">
        <f t="shared" si="12"/>
        <v>1.9046328184296066</v>
      </c>
      <c r="N91">
        <f t="shared" si="15"/>
        <v>2.1176107909646436</v>
      </c>
      <c r="O91">
        <f t="shared" si="10"/>
        <v>0.7999999999999979</v>
      </c>
    </row>
    <row r="92" spans="1:15" ht="15">
      <c r="A92">
        <f t="shared" si="17"/>
        <v>0.0044318484119380075</v>
      </c>
      <c r="B92">
        <f t="shared" si="16"/>
        <v>0.2779848861309969</v>
      </c>
      <c r="C92">
        <f t="shared" si="18"/>
        <v>0.849999999999998</v>
      </c>
      <c r="E92">
        <f t="shared" si="21"/>
        <v>0.5005852392927301</v>
      </c>
      <c r="F92">
        <f t="shared" si="19"/>
        <v>0.7787986752343992</v>
      </c>
      <c r="G92">
        <f t="shared" si="20"/>
        <v>0.849999999999998</v>
      </c>
      <c r="I92">
        <f t="shared" si="8"/>
        <v>1.1382517349565728</v>
      </c>
      <c r="J92">
        <f t="shared" si="14"/>
        <v>1.3746219114025704</v>
      </c>
      <c r="K92">
        <f t="shared" si="7"/>
        <v>0.849999999999998</v>
      </c>
      <c r="M92">
        <f t="shared" si="12"/>
        <v>1.9046328184296066</v>
      </c>
      <c r="N92">
        <f t="shared" si="15"/>
        <v>2.083867276359506</v>
      </c>
      <c r="O92">
        <f t="shared" si="10"/>
        <v>0.849999999999998</v>
      </c>
    </row>
    <row r="93" spans="1:15" ht="15">
      <c r="A93">
        <f t="shared" si="17"/>
        <v>0.0044318484119380075</v>
      </c>
      <c r="B93">
        <f t="shared" si="16"/>
        <v>0.2660852498987553</v>
      </c>
      <c r="C93">
        <f t="shared" si="18"/>
        <v>0.899999999999998</v>
      </c>
      <c r="E93">
        <f t="shared" si="21"/>
        <v>0.5005852392927301</v>
      </c>
      <c r="F93">
        <f t="shared" si="19"/>
        <v>0.7578570203790509</v>
      </c>
      <c r="G93">
        <f t="shared" si="20"/>
        <v>0.899999999999998</v>
      </c>
      <c r="I93">
        <f t="shared" si="8"/>
        <v>1.1382517349565728</v>
      </c>
      <c r="J93">
        <f t="shared" si="14"/>
        <v>1.3467279803798302</v>
      </c>
      <c r="K93">
        <f t="shared" si="7"/>
        <v>0.899999999999998</v>
      </c>
      <c r="M93">
        <f t="shared" si="12"/>
        <v>1.9046328184296066</v>
      </c>
      <c r="N93">
        <f t="shared" si="15"/>
        <v>2.0536694382075202</v>
      </c>
      <c r="O93">
        <f t="shared" si="10"/>
        <v>0.899999999999998</v>
      </c>
    </row>
    <row r="94" spans="1:15" ht="15">
      <c r="A94">
        <f t="shared" si="17"/>
        <v>0.0044318484119380075</v>
      </c>
      <c r="B94">
        <f t="shared" si="16"/>
        <v>0.25405905646918947</v>
      </c>
      <c r="C94">
        <f t="shared" si="18"/>
        <v>0.9499999999999981</v>
      </c>
      <c r="E94">
        <f t="shared" si="21"/>
        <v>0.5005852392927301</v>
      </c>
      <c r="F94">
        <f t="shared" si="19"/>
        <v>0.7374201690608209</v>
      </c>
      <c r="G94">
        <f t="shared" si="20"/>
        <v>0.9499999999999981</v>
      </c>
      <c r="I94">
        <f t="shared" si="8"/>
        <v>1.1382517349565728</v>
      </c>
      <c r="J94">
        <f t="shared" si="14"/>
        <v>1.3207031444703303</v>
      </c>
      <c r="K94">
        <f t="shared" si="7"/>
        <v>0.9499999999999981</v>
      </c>
      <c r="M94">
        <f t="shared" si="12"/>
        <v>1.9046328184296066</v>
      </c>
      <c r="N94">
        <f t="shared" si="15"/>
        <v>2.027000751155085</v>
      </c>
      <c r="O94">
        <f t="shared" si="10"/>
        <v>0.9499999999999981</v>
      </c>
    </row>
    <row r="95" spans="1:15" ht="15">
      <c r="A95">
        <f t="shared" si="17"/>
        <v>0.0044318484119380075</v>
      </c>
      <c r="B95">
        <f t="shared" si="16"/>
        <v>0.2419707245191438</v>
      </c>
      <c r="C95">
        <f t="shared" si="18"/>
        <v>0.9999999999999981</v>
      </c>
      <c r="E95">
        <f t="shared" si="21"/>
        <v>0.5005852392927301</v>
      </c>
      <c r="F95">
        <f t="shared" si="19"/>
        <v>0.717622379969425</v>
      </c>
      <c r="G95">
        <f t="shared" si="20"/>
        <v>0.9999999999999981</v>
      </c>
      <c r="I95">
        <f t="shared" si="8"/>
        <v>1.1382517349565728</v>
      </c>
      <c r="J95">
        <f t="shared" si="14"/>
        <v>1.296660552257925</v>
      </c>
      <c r="K95">
        <f t="shared" si="7"/>
        <v>0.9999999999999981</v>
      </c>
      <c r="M95">
        <f t="shared" si="12"/>
        <v>1.9046328184296066</v>
      </c>
      <c r="N95">
        <f t="shared" si="15"/>
        <v>2.0037510546321076</v>
      </c>
      <c r="O95">
        <f t="shared" si="10"/>
        <v>0.9999999999999981</v>
      </c>
    </row>
    <row r="96" spans="1:15" ht="15">
      <c r="A96">
        <f t="shared" si="17"/>
        <v>0.0044318484119380075</v>
      </c>
      <c r="B96">
        <f t="shared" si="16"/>
        <v>0.2298821406842335</v>
      </c>
      <c r="C96">
        <f t="shared" si="18"/>
        <v>1.049999999999998</v>
      </c>
      <c r="E96">
        <f t="shared" si="21"/>
        <v>0.5005852392927301</v>
      </c>
      <c r="F96">
        <f t="shared" si="19"/>
        <v>0.6985789012490933</v>
      </c>
      <c r="G96">
        <f t="shared" si="20"/>
        <v>1.049999999999998</v>
      </c>
      <c r="I96">
        <f t="shared" si="8"/>
        <v>1.1382517349565728</v>
      </c>
      <c r="J96">
        <f t="shared" si="14"/>
        <v>1.2746608523141965</v>
      </c>
      <c r="K96">
        <f t="shared" si="7"/>
        <v>1.049999999999998</v>
      </c>
      <c r="M96">
        <f t="shared" si="12"/>
        <v>1.9046328184296066</v>
      </c>
      <c r="N96">
        <f t="shared" si="15"/>
        <v>1.983736313566586</v>
      </c>
      <c r="O96">
        <f t="shared" si="10"/>
        <v>1.049999999999998</v>
      </c>
    </row>
    <row r="97" spans="1:15" ht="15">
      <c r="A97">
        <f t="shared" si="17"/>
        <v>0.0044318484119380075</v>
      </c>
      <c r="B97">
        <f t="shared" si="16"/>
        <v>0.21785217703255103</v>
      </c>
      <c r="C97">
        <f t="shared" si="18"/>
        <v>1.099999999999998</v>
      </c>
      <c r="E97">
        <f t="shared" si="21"/>
        <v>0.5005852392927301</v>
      </c>
      <c r="F97">
        <f t="shared" si="19"/>
        <v>0.6803855902844709</v>
      </c>
      <c r="G97">
        <f t="shared" si="20"/>
        <v>1.099999999999998</v>
      </c>
      <c r="I97">
        <f t="shared" si="8"/>
        <v>1.1382517349565728</v>
      </c>
      <c r="J97">
        <f t="shared" si="14"/>
        <v>1.2547172602016656</v>
      </c>
      <c r="K97">
        <f t="shared" si="7"/>
        <v>1.099999999999998</v>
      </c>
      <c r="M97">
        <f t="shared" si="12"/>
        <v>1.9046328184296066</v>
      </c>
      <c r="N97">
        <f t="shared" si="15"/>
        <v>1.9667183072981944</v>
      </c>
      <c r="O97">
        <f t="shared" si="10"/>
        <v>1.099999999999998</v>
      </c>
    </row>
    <row r="98" spans="1:15" ht="15">
      <c r="A98">
        <f t="shared" si="17"/>
        <v>0.0044318484119380075</v>
      </c>
      <c r="B98">
        <f t="shared" si="16"/>
        <v>0.20593626871997517</v>
      </c>
      <c r="C98">
        <f t="shared" si="18"/>
        <v>1.1499999999999981</v>
      </c>
      <c r="E98">
        <f t="shared" si="21"/>
        <v>0.5005852392927301</v>
      </c>
      <c r="F98">
        <f t="shared" si="19"/>
        <v>0.6631189764358995</v>
      </c>
      <c r="G98">
        <f t="shared" si="20"/>
        <v>1.1499999999999981</v>
      </c>
      <c r="I98">
        <f t="shared" si="8"/>
        <v>1.1382517349565728</v>
      </c>
      <c r="J98">
        <f t="shared" si="14"/>
        <v>1.2368014984649476</v>
      </c>
      <c r="K98">
        <f t="shared" si="7"/>
        <v>1.1499999999999981</v>
      </c>
      <c r="M98">
        <f t="shared" si="12"/>
        <v>1.9046328184296066</v>
      </c>
      <c r="N98">
        <f t="shared" si="15"/>
        <v>1.9524231970889336</v>
      </c>
      <c r="O98">
        <f t="shared" si="10"/>
        <v>1.1499999999999981</v>
      </c>
    </row>
    <row r="99" spans="1:15" ht="15">
      <c r="A99">
        <f t="shared" si="17"/>
        <v>0.0044318484119380075</v>
      </c>
      <c r="B99">
        <f t="shared" si="16"/>
        <v>0.19418605498321337</v>
      </c>
      <c r="C99">
        <f t="shared" si="18"/>
        <v>1.1999999999999982</v>
      </c>
      <c r="E99">
        <f t="shared" si="21"/>
        <v>0.5005852392927301</v>
      </c>
      <c r="F99">
        <f t="shared" si="19"/>
        <v>0.6468367266407073</v>
      </c>
      <c r="G99">
        <f t="shared" si="20"/>
        <v>1.1999999999999982</v>
      </c>
      <c r="I99">
        <f t="shared" si="8"/>
        <v>1.1382517349565728</v>
      </c>
      <c r="J99">
        <f t="shared" si="14"/>
        <v>1.2208502651253237</v>
      </c>
      <c r="K99">
        <f t="shared" si="7"/>
        <v>1.1999999999999982</v>
      </c>
      <c r="M99">
        <f t="shared" si="12"/>
        <v>1.9046328184296066</v>
      </c>
      <c r="N99">
        <f t="shared" si="15"/>
        <v>1.940558182195417</v>
      </c>
      <c r="O99">
        <f t="shared" si="10"/>
        <v>1.1999999999999982</v>
      </c>
    </row>
    <row r="100" spans="1:15" ht="15">
      <c r="A100">
        <f t="shared" si="17"/>
        <v>0.0044318484119380075</v>
      </c>
      <c r="B100">
        <f t="shared" si="16"/>
        <v>0.18264908538902233</v>
      </c>
      <c r="C100">
        <f t="shared" si="18"/>
        <v>1.2499999999999982</v>
      </c>
      <c r="E100">
        <f t="shared" si="21"/>
        <v>0.5005852392927301</v>
      </c>
      <c r="F100">
        <f t="shared" si="19"/>
        <v>0.6315784654584315</v>
      </c>
      <c r="G100">
        <f t="shared" si="20"/>
        <v>1.2499999999999982</v>
      </c>
      <c r="I100">
        <f t="shared" si="8"/>
        <v>1.1382517349565728</v>
      </c>
      <c r="J100">
        <f t="shared" si="14"/>
        <v>1.206771909058186</v>
      </c>
      <c r="K100">
        <f t="shared" si="7"/>
        <v>1.2499999999999982</v>
      </c>
      <c r="M100">
        <f t="shared" si="12"/>
        <v>1.9046328184296066</v>
      </c>
      <c r="N100">
        <f t="shared" si="15"/>
        <v>1.9308257225928682</v>
      </c>
      <c r="O100">
        <f t="shared" si="10"/>
        <v>1.2499999999999982</v>
      </c>
    </row>
    <row r="101" spans="1:15" ht="15">
      <c r="A101">
        <f t="shared" si="17"/>
        <v>0.0044318484119380075</v>
      </c>
      <c r="B101">
        <f t="shared" si="16"/>
        <v>0.17136859204780774</v>
      </c>
      <c r="C101">
        <f t="shared" si="18"/>
        <v>1.2999999999999983</v>
      </c>
      <c r="E101">
        <f t="shared" si="21"/>
        <v>0.5005852392927301</v>
      </c>
      <c r="F101">
        <f t="shared" si="19"/>
        <v>0.6173668951888891</v>
      </c>
      <c r="G101">
        <f t="shared" si="20"/>
        <v>1.2999999999999983</v>
      </c>
      <c r="I101">
        <f t="shared" si="8"/>
        <v>1.1382517349565728</v>
      </c>
      <c r="J101">
        <f t="shared" si="14"/>
        <v>1.1944530267807068</v>
      </c>
      <c r="K101">
        <f t="shared" si="7"/>
        <v>1.2999999999999983</v>
      </c>
      <c r="M101">
        <f t="shared" si="12"/>
        <v>1.9046328184296066</v>
      </c>
      <c r="N101">
        <f t="shared" si="15"/>
        <v>1.9229350600731023</v>
      </c>
      <c r="O101">
        <f t="shared" si="10"/>
        <v>1.2999999999999983</v>
      </c>
    </row>
    <row r="102" spans="1:15" ht="15">
      <c r="A102">
        <f t="shared" si="17"/>
        <v>0.0044318484119380075</v>
      </c>
      <c r="B102">
        <f t="shared" si="16"/>
        <v>0.16038332734191996</v>
      </c>
      <c r="C102">
        <f t="shared" si="18"/>
        <v>1.3499999999999983</v>
      </c>
      <c r="E102">
        <f t="shared" si="21"/>
        <v>0.5005852392927301</v>
      </c>
      <c r="F102">
        <f t="shared" si="19"/>
        <v>0.6042091581359587</v>
      </c>
      <c r="G102">
        <f t="shared" si="20"/>
        <v>1.3499999999999983</v>
      </c>
      <c r="I102">
        <f t="shared" si="8"/>
        <v>1.1382517349565728</v>
      </c>
      <c r="J102">
        <f t="shared" si="14"/>
        <v>1.1837647406627891</v>
      </c>
      <c r="K102">
        <f t="shared" si="7"/>
        <v>1.3499999999999983</v>
      </c>
      <c r="M102">
        <f t="shared" si="12"/>
        <v>1.9046328184296066</v>
      </c>
      <c r="N102">
        <f t="shared" si="15"/>
        <v>1.9166109912345763</v>
      </c>
      <c r="O102">
        <f t="shared" si="10"/>
        <v>1.3499999999999983</v>
      </c>
    </row>
    <row r="103" spans="1:15" ht="15">
      <c r="A103">
        <f t="shared" si="17"/>
        <v>0.0044318484119380075</v>
      </c>
      <c r="B103">
        <f t="shared" si="16"/>
        <v>0.1497274656357452</v>
      </c>
      <c r="C103">
        <f t="shared" si="18"/>
        <v>1.3999999999999984</v>
      </c>
      <c r="E103">
        <f t="shared" si="21"/>
        <v>0.5005852392927301</v>
      </c>
      <c r="F103">
        <f t="shared" si="19"/>
        <v>0.5920983818293201</v>
      </c>
      <c r="G103">
        <f t="shared" si="20"/>
        <v>1.3999999999999984</v>
      </c>
      <c r="I103">
        <f t="shared" si="8"/>
        <v>1.1382517349565728</v>
      </c>
      <c r="J103">
        <f aca="true" t="shared" si="22" ref="J103:J111">0.1+MAX($F$15:$F$135)+_xlfn.NORM.DIST(K103,J$1,J$2,FALSE)</f>
        <v>1.1745684694261924</v>
      </c>
      <c r="K103">
        <f t="shared" si="7"/>
        <v>1.3999999999999984</v>
      </c>
      <c r="M103">
        <f t="shared" si="12"/>
        <v>1.9046328184296066</v>
      </c>
      <c r="N103">
        <f t="shared" si="15"/>
        <v>1.9116000247716909</v>
      </c>
      <c r="O103">
        <f t="shared" si="10"/>
        <v>1.3999999999999984</v>
      </c>
    </row>
    <row r="104" spans="1:15" ht="15">
      <c r="A104">
        <f t="shared" si="17"/>
        <v>0.0044318484119380075</v>
      </c>
      <c r="B104">
        <f t="shared" si="16"/>
        <v>0.13943056644536062</v>
      </c>
      <c r="C104">
        <f t="shared" si="18"/>
        <v>1.4499999999999984</v>
      </c>
      <c r="E104">
        <f t="shared" si="21"/>
        <v>0.5005852392927301</v>
      </c>
      <c r="F104">
        <f t="shared" si="19"/>
        <v>0.5810153488672294</v>
      </c>
      <c r="G104">
        <f t="shared" si="20"/>
        <v>1.4499999999999984</v>
      </c>
      <c r="I104">
        <f t="shared" si="8"/>
        <v>1.1382517349565728</v>
      </c>
      <c r="J104">
        <f t="shared" si="22"/>
        <v>1.166721054297966</v>
      </c>
      <c r="K104">
        <f aca="true" t="shared" si="23" ref="K104:K111">G104</f>
        <v>1.4499999999999984</v>
      </c>
      <c r="M104">
        <f t="shared" si="12"/>
        <v>1.9046328184296066</v>
      </c>
      <c r="N104">
        <f t="shared" si="15"/>
        <v>1.9076741864452826</v>
      </c>
      <c r="O104">
        <f t="shared" si="10"/>
        <v>1.4499999999999984</v>
      </c>
    </row>
    <row r="105" spans="1:15" ht="15">
      <c r="A105">
        <f t="shared" si="17"/>
        <v>0.0044318484119380075</v>
      </c>
      <c r="B105">
        <f t="shared" si="16"/>
        <v>0.12951759566589202</v>
      </c>
      <c r="C105">
        <f t="shared" si="18"/>
        <v>1.4999999999999984</v>
      </c>
      <c r="E105">
        <f t="shared" si="21"/>
        <v>0.5005852392927301</v>
      </c>
      <c r="F105">
        <f t="shared" si="19"/>
        <v>0.5709302357523505</v>
      </c>
      <c r="G105">
        <f t="shared" si="20"/>
        <v>1.4999999999999984</v>
      </c>
      <c r="I105">
        <f aca="true" t="shared" si="24" ref="I105:I111">I104</f>
        <v>1.1382517349565728</v>
      </c>
      <c r="J105">
        <f t="shared" si="22"/>
        <v>1.1600791550926242</v>
      </c>
      <c r="K105">
        <f t="shared" si="23"/>
        <v>1.4999999999999984</v>
      </c>
      <c r="M105">
        <f t="shared" si="12"/>
        <v>1.9046328184296066</v>
      </c>
      <c r="N105">
        <f t="shared" si="15"/>
        <v>1.9046328184296069</v>
      </c>
      <c r="O105">
        <f t="shared" si="10"/>
        <v>1.4999999999999984</v>
      </c>
    </row>
    <row r="106" spans="1:11" ht="15">
      <c r="A106">
        <f t="shared" si="17"/>
        <v>0.0044318484119380075</v>
      </c>
      <c r="B106">
        <f t="shared" si="16"/>
        <v>0.12000900069698586</v>
      </c>
      <c r="C106">
        <f t="shared" si="18"/>
        <v>1.5499999999999985</v>
      </c>
      <c r="E106">
        <f t="shared" si="21"/>
        <v>0.5005852392927301</v>
      </c>
      <c r="F106">
        <f t="shared" si="19"/>
        <v>0.5618043693559285</v>
      </c>
      <c r="G106">
        <f t="shared" si="20"/>
        <v>1.5499999999999985</v>
      </c>
      <c r="I106">
        <f t="shared" si="24"/>
        <v>1.1382517349565728</v>
      </c>
      <c r="J106">
        <f t="shared" si="22"/>
        <v>1.154502877194072</v>
      </c>
      <c r="K106">
        <f t="shared" si="23"/>
        <v>1.5499999999999985</v>
      </c>
    </row>
    <row r="107" spans="1:11" ht="15">
      <c r="A107">
        <f t="shared" si="17"/>
        <v>0.0044318484119380075</v>
      </c>
      <c r="B107">
        <f t="shared" si="16"/>
        <v>0.11092083467945583</v>
      </c>
      <c r="C107">
        <f t="shared" si="18"/>
        <v>1.5999999999999985</v>
      </c>
      <c r="E107">
        <f t="shared" si="21"/>
        <v>0.5005852392927301</v>
      </c>
      <c r="F107">
        <f t="shared" si="19"/>
        <v>0.5535919551283959</v>
      </c>
      <c r="G107">
        <f t="shared" si="20"/>
        <v>1.5999999999999985</v>
      </c>
      <c r="I107">
        <f t="shared" si="24"/>
        <v>1.1382517349565728</v>
      </c>
      <c r="J107">
        <f t="shared" si="22"/>
        <v>1.1498586309763388</v>
      </c>
      <c r="K107">
        <f t="shared" si="23"/>
        <v>1.5999999999999985</v>
      </c>
    </row>
    <row r="108" spans="1:11" ht="15">
      <c r="A108">
        <f t="shared" si="17"/>
        <v>0.0044318484119380075</v>
      </c>
      <c r="B108">
        <f t="shared" si="16"/>
        <v>0.10226492456397825</v>
      </c>
      <c r="C108">
        <f t="shared" si="18"/>
        <v>1.6499999999999986</v>
      </c>
      <c r="E108">
        <f t="shared" si="21"/>
        <v>0.5005852392927301</v>
      </c>
      <c r="F108">
        <f t="shared" si="19"/>
        <v>0.5462417375297415</v>
      </c>
      <c r="G108">
        <f t="shared" si="20"/>
        <v>1.6499999999999986</v>
      </c>
      <c r="I108">
        <f t="shared" si="24"/>
        <v>1.1382517349565728</v>
      </c>
      <c r="J108">
        <f t="shared" si="22"/>
        <v>1.1460212584393281</v>
      </c>
      <c r="K108">
        <f t="shared" si="23"/>
        <v>1.6499999999999986</v>
      </c>
    </row>
    <row r="109" spans="1:11" ht="15">
      <c r="A109">
        <f t="shared" si="17"/>
        <v>0.0044318484119380075</v>
      </c>
      <c r="B109">
        <f t="shared" si="16"/>
        <v>0.09404907737688716</v>
      </c>
      <c r="C109">
        <f t="shared" si="18"/>
        <v>1.6999999999999986</v>
      </c>
      <c r="E109">
        <f t="shared" si="21"/>
        <v>0.5005852392927301</v>
      </c>
      <c r="F109">
        <f t="shared" si="19"/>
        <v>0.5396985600386135</v>
      </c>
      <c r="G109">
        <f t="shared" si="20"/>
        <v>1.6999999999999986</v>
      </c>
      <c r="I109">
        <f t="shared" si="24"/>
        <v>1.1382517349565728</v>
      </c>
      <c r="J109">
        <f t="shared" si="22"/>
        <v>1.1428754872110252</v>
      </c>
      <c r="K109">
        <f t="shared" si="23"/>
        <v>1.6999999999999986</v>
      </c>
    </row>
    <row r="110" spans="1:11" ht="15">
      <c r="A110">
        <f t="shared" si="17"/>
        <v>0.0044318484119380075</v>
      </c>
      <c r="B110">
        <f t="shared" si="16"/>
        <v>0.08627731882651171</v>
      </c>
      <c r="C110">
        <f t="shared" si="18"/>
        <v>1.7499999999999987</v>
      </c>
      <c r="E110">
        <f t="shared" si="21"/>
        <v>0.5005852392927301</v>
      </c>
      <c r="F110">
        <f t="shared" si="19"/>
        <v>0.5339047991930456</v>
      </c>
      <c r="G110">
        <f t="shared" si="20"/>
        <v>1.7499999999999987</v>
      </c>
      <c r="I110">
        <f t="shared" si="24"/>
        <v>1.1382517349565728</v>
      </c>
      <c r="J110">
        <f t="shared" si="22"/>
        <v>1.140316789635753</v>
      </c>
      <c r="K110">
        <f t="shared" si="23"/>
        <v>1.7499999999999987</v>
      </c>
    </row>
    <row r="111" spans="1:11" ht="15">
      <c r="A111">
        <f t="shared" si="17"/>
        <v>0.0044318484119380075</v>
      </c>
      <c r="B111">
        <f aca="true" t="shared" si="25" ref="B111:B135">_xlfn.NORM.DIST(C111,B$1,B$2,FALSE)</f>
        <v>0.07895015830089434</v>
      </c>
      <c r="C111">
        <f t="shared" si="18"/>
        <v>1.7999999999999987</v>
      </c>
      <c r="E111">
        <f t="shared" si="21"/>
        <v>0.5005852392927301</v>
      </c>
      <c r="F111">
        <f t="shared" si="19"/>
        <v>0.52880165412789</v>
      </c>
      <c r="G111">
        <f t="shared" si="20"/>
        <v>1.7999999999999987</v>
      </c>
      <c r="I111">
        <f t="shared" si="24"/>
        <v>1.1382517349565728</v>
      </c>
      <c r="J111">
        <f t="shared" si="22"/>
        <v>1.138251734956573</v>
      </c>
      <c r="K111">
        <f t="shared" si="23"/>
        <v>1.7999999999999987</v>
      </c>
    </row>
    <row r="112" spans="1:7" ht="15">
      <c r="A112">
        <f t="shared" si="17"/>
        <v>0.0044318484119380075</v>
      </c>
      <c r="B112">
        <f t="shared" si="25"/>
        <v>0.07206487433621817</v>
      </c>
      <c r="C112">
        <f t="shared" si="18"/>
        <v>1.8499999999999988</v>
      </c>
      <c r="E112">
        <f t="shared" si="21"/>
        <v>0.5005852392927301</v>
      </c>
      <c r="F112">
        <f t="shared" si="19"/>
        <v>0.5243302797556332</v>
      </c>
      <c r="G112">
        <f t="shared" si="20"/>
        <v>1.8499999999999988</v>
      </c>
    </row>
    <row r="113" spans="1:7" ht="15">
      <c r="A113">
        <f t="shared" si="17"/>
        <v>0.0044318484119380075</v>
      </c>
      <c r="B113">
        <f t="shared" si="25"/>
        <v>0.06561581477467673</v>
      </c>
      <c r="C113">
        <f t="shared" si="18"/>
        <v>1.8999999999999988</v>
      </c>
      <c r="E113">
        <f t="shared" si="21"/>
        <v>0.5005852392927301</v>
      </c>
      <c r="F113">
        <f t="shared" si="19"/>
        <v>0.5204327578862982</v>
      </c>
      <c r="G113">
        <f t="shared" si="20"/>
        <v>1.8999999999999988</v>
      </c>
    </row>
    <row r="114" spans="1:7" ht="15">
      <c r="A114">
        <f t="shared" si="17"/>
        <v>0.0044318484119380075</v>
      </c>
      <c r="B114">
        <f t="shared" si="25"/>
        <v>0.05959470606881621</v>
      </c>
      <c r="C114">
        <f t="shared" si="18"/>
        <v>1.9499999999999988</v>
      </c>
      <c r="E114">
        <f t="shared" si="21"/>
        <v>0.5005852392927301</v>
      </c>
      <c r="F114">
        <f t="shared" si="19"/>
        <v>0.517052906046347</v>
      </c>
      <c r="G114">
        <f t="shared" si="20"/>
        <v>1.9499999999999988</v>
      </c>
    </row>
    <row r="115" spans="1:7" ht="15">
      <c r="A115">
        <f t="shared" si="17"/>
        <v>0.0044318484119380075</v>
      </c>
      <c r="B115">
        <f t="shared" si="25"/>
        <v>0.05399096651318817</v>
      </c>
      <c r="C115">
        <f t="shared" si="18"/>
        <v>1.999999999999999</v>
      </c>
      <c r="E115">
        <f t="shared" si="21"/>
        <v>0.5005852392927301</v>
      </c>
      <c r="F115">
        <f t="shared" si="19"/>
        <v>0.5141369284331627</v>
      </c>
      <c r="G115">
        <f t="shared" si="20"/>
        <v>1.999999999999999</v>
      </c>
    </row>
    <row r="116" spans="1:7" ht="15">
      <c r="A116">
        <f t="shared" si="17"/>
        <v>0.0044318484119380075</v>
      </c>
      <c r="B116">
        <f t="shared" si="25"/>
        <v>0.048792018579182875</v>
      </c>
      <c r="C116">
        <f t="shared" si="18"/>
        <v>2.049999999999999</v>
      </c>
      <c r="E116">
        <f t="shared" si="21"/>
        <v>0.5005852392927301</v>
      </c>
      <c r="F116">
        <f t="shared" si="19"/>
        <v>0.5116339172752157</v>
      </c>
      <c r="G116">
        <f t="shared" si="20"/>
        <v>2.049999999999999</v>
      </c>
    </row>
    <row r="117" spans="1:7" ht="15">
      <c r="A117">
        <f t="shared" si="17"/>
        <v>0.0044318484119380075</v>
      </c>
      <c r="B117">
        <f t="shared" si="25"/>
        <v>0.04398359598042731</v>
      </c>
      <c r="C117">
        <f t="shared" si="18"/>
        <v>2.0999999999999988</v>
      </c>
      <c r="E117">
        <f t="shared" si="21"/>
        <v>0.5005852392927301</v>
      </c>
      <c r="F117">
        <f t="shared" si="19"/>
        <v>0.509496215845406</v>
      </c>
      <c r="G117">
        <f t="shared" si="20"/>
        <v>2.0999999999999988</v>
      </c>
    </row>
    <row r="118" spans="1:7" ht="15">
      <c r="A118">
        <f t="shared" si="17"/>
        <v>0.0044318484119380075</v>
      </c>
      <c r="B118">
        <f t="shared" si="25"/>
        <v>0.03955004158937033</v>
      </c>
      <c r="C118">
        <f t="shared" si="18"/>
        <v>2.1499999999999986</v>
      </c>
      <c r="E118">
        <f t="shared" si="21"/>
        <v>0.5005852392927301</v>
      </c>
      <c r="F118">
        <f t="shared" si="19"/>
        <v>0.5076796565201175</v>
      </c>
      <c r="G118">
        <f t="shared" si="20"/>
        <v>2.1499999999999986</v>
      </c>
    </row>
    <row r="119" spans="1:7" ht="15">
      <c r="A119">
        <f t="shared" si="17"/>
        <v>0.0044318484119380075</v>
      </c>
      <c r="B119">
        <f t="shared" si="25"/>
        <v>0.03547459284623157</v>
      </c>
      <c r="C119">
        <f t="shared" si="18"/>
        <v>2.1999999999999984</v>
      </c>
      <c r="E119">
        <f t="shared" si="21"/>
        <v>0.5005852392927301</v>
      </c>
      <c r="F119">
        <f t="shared" si="19"/>
        <v>0.5061436886430253</v>
      </c>
      <c r="G119">
        <f t="shared" si="20"/>
        <v>2.1999999999999984</v>
      </c>
    </row>
    <row r="120" spans="1:7" ht="15">
      <c r="A120">
        <f t="shared" si="17"/>
        <v>0.0044318484119380075</v>
      </c>
      <c r="B120">
        <f t="shared" si="25"/>
        <v>0.03173965183566755</v>
      </c>
      <c r="C120">
        <f t="shared" si="18"/>
        <v>2.2499999999999982</v>
      </c>
      <c r="E120">
        <f t="shared" si="21"/>
        <v>0.5005852392927301</v>
      </c>
      <c r="F120">
        <f aca="true" t="shared" si="26" ref="F120:F126">0.1+MAX($B$15:$B$135)+_xlfn.NORM.DIST(G120,F$1,F$2,FALSE)</f>
        <v>0.5048514116173501</v>
      </c>
      <c r="G120">
        <f t="shared" si="20"/>
        <v>2.2499999999999982</v>
      </c>
    </row>
    <row r="121" spans="1:7" ht="15">
      <c r="A121">
        <f t="shared" si="17"/>
        <v>0.0044318484119380075</v>
      </c>
      <c r="B121">
        <f t="shared" si="25"/>
        <v>0.028327037741601297</v>
      </c>
      <c r="C121">
        <f t="shared" si="18"/>
        <v>2.299999999999998</v>
      </c>
      <c r="E121">
        <f t="shared" si="21"/>
        <v>0.5005852392927301</v>
      </c>
      <c r="F121">
        <f t="shared" si="26"/>
        <v>0.5037695287054584</v>
      </c>
      <c r="G121">
        <f t="shared" si="20"/>
        <v>2.299999999999998</v>
      </c>
    </row>
    <row r="122" spans="1:7" ht="15">
      <c r="A122">
        <f t="shared" si="17"/>
        <v>0.0044318484119380075</v>
      </c>
      <c r="B122">
        <f t="shared" si="25"/>
        <v>0.025218219915194514</v>
      </c>
      <c r="C122">
        <f t="shared" si="18"/>
        <v>2.349999999999998</v>
      </c>
      <c r="E122">
        <f t="shared" si="21"/>
        <v>0.5005852392927301</v>
      </c>
      <c r="F122">
        <f t="shared" si="26"/>
        <v>0.5028682365619439</v>
      </c>
      <c r="G122">
        <f t="shared" si="20"/>
        <v>2.349999999999998</v>
      </c>
    </row>
    <row r="123" spans="1:7" ht="15">
      <c r="A123">
        <f t="shared" si="17"/>
        <v>0.0044318484119380075</v>
      </c>
      <c r="B123">
        <f t="shared" si="25"/>
        <v>0.022394530294843017</v>
      </c>
      <c r="C123">
        <f t="shared" si="18"/>
        <v>2.3999999999999977</v>
      </c>
      <c r="E123">
        <f t="shared" si="21"/>
        <v>0.5005852392927301</v>
      </c>
      <c r="F123">
        <f t="shared" si="26"/>
        <v>0.5021210646700526</v>
      </c>
      <c r="G123">
        <f t="shared" si="20"/>
        <v>2.3999999999999977</v>
      </c>
    </row>
    <row r="124" spans="1:7" ht="15">
      <c r="A124">
        <f t="shared" si="17"/>
        <v>0.0044318484119380075</v>
      </c>
      <c r="B124">
        <f t="shared" si="25"/>
        <v>0.01983735439179544</v>
      </c>
      <c r="C124">
        <f t="shared" si="18"/>
        <v>2.4499999999999975</v>
      </c>
      <c r="E124">
        <f t="shared" si="21"/>
        <v>0.5005852392927301</v>
      </c>
      <c r="F124">
        <f t="shared" si="26"/>
        <v>0.5015046776939021</v>
      </c>
      <c r="G124">
        <f t="shared" si="20"/>
        <v>2.4499999999999975</v>
      </c>
    </row>
    <row r="125" spans="1:7" ht="15">
      <c r="A125">
        <f t="shared" si="17"/>
        <v>0.0044318484119380075</v>
      </c>
      <c r="B125">
        <f t="shared" si="25"/>
        <v>0.017528300493568655</v>
      </c>
      <c r="C125">
        <f t="shared" si="18"/>
        <v>2.4999999999999973</v>
      </c>
      <c r="E125">
        <f t="shared" si="21"/>
        <v>0.5005852392927301</v>
      </c>
      <c r="F125">
        <f t="shared" si="26"/>
        <v>0.5009986523964876</v>
      </c>
      <c r="G125">
        <f t="shared" si="20"/>
        <v>2.4999999999999973</v>
      </c>
    </row>
    <row r="126" spans="1:7" ht="15">
      <c r="A126">
        <f t="shared" si="17"/>
        <v>0.0044318484119380075</v>
      </c>
      <c r="B126">
        <f t="shared" si="25"/>
        <v>0.015449347134395285</v>
      </c>
      <c r="C126">
        <f t="shared" si="18"/>
        <v>2.549999999999997</v>
      </c>
      <c r="E126">
        <f t="shared" si="21"/>
        <v>0.5005852392927301</v>
      </c>
      <c r="F126">
        <f t="shared" si="26"/>
        <v>0.5005852392927301</v>
      </c>
      <c r="G126">
        <f t="shared" si="20"/>
        <v>2.549999999999997</v>
      </c>
    </row>
    <row r="127" spans="1:6" ht="15">
      <c r="A127">
        <f t="shared" si="17"/>
        <v>0.0044318484119380075</v>
      </c>
      <c r="B127">
        <f t="shared" si="25"/>
        <v>0.013582969233685722</v>
      </c>
      <c r="C127">
        <f t="shared" si="18"/>
        <v>2.599999999999997</v>
      </c>
    </row>
    <row r="128" spans="1:6" ht="15">
      <c r="A128">
        <f t="shared" si="17"/>
        <v>0.0044318484119380075</v>
      </c>
      <c r="B128">
        <f t="shared" si="25"/>
        <v>0.01191224360760528</v>
      </c>
      <c r="C128">
        <f t="shared" si="18"/>
        <v>2.649999999999997</v>
      </c>
    </row>
    <row r="129" spans="1:6" ht="15">
      <c r="A129">
        <f t="shared" si="17"/>
        <v>0.0044318484119380075</v>
      </c>
      <c r="B129">
        <f t="shared" si="25"/>
        <v>0.010420934814422692</v>
      </c>
      <c r="C129">
        <f t="shared" si="18"/>
        <v>2.6999999999999966</v>
      </c>
    </row>
    <row r="130" spans="1:6" ht="15">
      <c r="A130">
        <f t="shared" si="17"/>
        <v>0.0044318484119380075</v>
      </c>
      <c r="B130">
        <f t="shared" si="25"/>
        <v>0.009093562501591143</v>
      </c>
      <c r="C130">
        <f t="shared" si="18"/>
        <v>2.7499999999999964</v>
      </c>
    </row>
    <row r="131" spans="1:6" ht="15">
      <c r="A131">
        <f t="shared" si="17"/>
        <v>0.0044318484119380075</v>
      </c>
      <c r="B131">
        <f t="shared" si="25"/>
        <v>0.007915451582980045</v>
      </c>
      <c r="C131">
        <f t="shared" si="18"/>
        <v>2.7999999999999963</v>
      </c>
    </row>
    <row r="132" spans="1:6" ht="15">
      <c r="A132">
        <f t="shared" si="17"/>
        <v>0.0044318484119380075</v>
      </c>
      <c r="B132">
        <f t="shared" si="25"/>
        <v>0.006872766690614051</v>
      </c>
      <c r="C132">
        <f t="shared" si="18"/>
        <v>2.849999999999996</v>
      </c>
    </row>
    <row r="133" spans="1:6" ht="15">
      <c r="A133">
        <f t="shared" si="17"/>
        <v>0.0044318484119380075</v>
      </c>
      <c r="B133">
        <f t="shared" si="25"/>
        <v>0.005952532419775922</v>
      </c>
      <c r="C133">
        <f t="shared" si="18"/>
        <v>2.899999999999996</v>
      </c>
    </row>
    <row r="134" spans="1:6" ht="15">
      <c r="A134">
        <f t="shared" si="17"/>
        <v>0.0044318484119380075</v>
      </c>
      <c r="B134">
        <f t="shared" si="25"/>
        <v>0.0051426409230540026</v>
      </c>
      <c r="C134">
        <f t="shared" si="18"/>
        <v>2.9499999999999957</v>
      </c>
    </row>
    <row r="135" spans="1:6" ht="15">
      <c r="A135">
        <f t="shared" si="17"/>
        <v>0.0044318484119380075</v>
      </c>
      <c r="B135">
        <f t="shared" si="25"/>
        <v>0.0044318484119380665</v>
      </c>
      <c r="C135">
        <f t="shared" si="18"/>
        <v>2.9999999999999956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PageLayoutView="0" workbookViewId="0" topLeftCell="A1">
      <selection activeCell="I7" sqref="I7"/>
    </sheetView>
  </sheetViews>
  <sheetFormatPr defaultColWidth="9.140625" defaultRowHeight="15"/>
  <cols>
    <col min="7" max="7" width="16.7109375" style="0" customWidth="1"/>
  </cols>
  <sheetData>
    <row r="1" spans="2:20" ht="15">
      <c r="B1">
        <f>Input!B3</f>
        <v>0</v>
      </c>
      <c r="C1" t="s">
        <v>12</v>
      </c>
      <c r="F1">
        <f>B1+0.5*B2</f>
        <v>0.5</v>
      </c>
      <c r="G1" t="s">
        <v>12</v>
      </c>
      <c r="H1" t="s">
        <v>3</v>
      </c>
      <c r="J1">
        <f>B1+B2</f>
        <v>1</v>
      </c>
      <c r="K1" t="s">
        <v>12</v>
      </c>
      <c r="L1" t="s">
        <v>3</v>
      </c>
      <c r="N1">
        <f>B1+1.5*B2</f>
        <v>1.5</v>
      </c>
      <c r="O1" t="s">
        <v>12</v>
      </c>
      <c r="P1" t="s">
        <v>3</v>
      </c>
      <c r="S1" t="s">
        <v>16</v>
      </c>
      <c r="T1">
        <f>Input!B5</f>
        <v>-3</v>
      </c>
    </row>
    <row r="2" spans="2:20" ht="15">
      <c r="B2">
        <f>Input!B4</f>
        <v>1</v>
      </c>
      <c r="C2" t="s">
        <v>18</v>
      </c>
      <c r="F2">
        <f>B2</f>
        <v>1</v>
      </c>
      <c r="G2" t="s">
        <v>18</v>
      </c>
      <c r="H2">
        <f>3*F2</f>
        <v>3</v>
      </c>
      <c r="J2">
        <f>B2</f>
        <v>1</v>
      </c>
      <c r="K2" t="s">
        <v>18</v>
      </c>
      <c r="L2">
        <f>3*J2</f>
        <v>3</v>
      </c>
      <c r="N2">
        <f>B2</f>
        <v>1</v>
      </c>
      <c r="O2" t="s">
        <v>18</v>
      </c>
      <c r="P2">
        <f>3*N2</f>
        <v>3</v>
      </c>
      <c r="S2" t="s">
        <v>17</v>
      </c>
      <c r="T2">
        <f>Input!B6</f>
        <v>3</v>
      </c>
    </row>
    <row r="3" spans="2:15" ht="15">
      <c r="B3" t="s">
        <v>7</v>
      </c>
      <c r="C3">
        <f>ROUND(($U5-$U7)/(6*B2),2)</f>
        <v>1</v>
      </c>
      <c r="F3" t="s">
        <v>7</v>
      </c>
      <c r="G3">
        <f>ROUND(($U5-$U7)/(6*F2),2)</f>
        <v>1</v>
      </c>
      <c r="J3" t="s">
        <v>7</v>
      </c>
      <c r="K3">
        <f>ROUND(($U5-$U7)/(6*J2),2)</f>
        <v>1</v>
      </c>
      <c r="N3" t="s">
        <v>7</v>
      </c>
      <c r="O3">
        <f>ROUND(($U5-$U7)/(6*N2),2)</f>
        <v>1</v>
      </c>
    </row>
    <row r="4" spans="2:20" ht="15">
      <c r="B4" t="s">
        <v>9</v>
      </c>
      <c r="C4">
        <f>($U5-B1)/(3*B2)</f>
        <v>1</v>
      </c>
      <c r="F4" t="s">
        <v>9</v>
      </c>
      <c r="G4">
        <f>($U5-F1)/(3*F2)</f>
        <v>0.8333333333333334</v>
      </c>
      <c r="J4" t="s">
        <v>9</v>
      </c>
      <c r="K4">
        <f>($U5-J1)/(3*J2)</f>
        <v>0.6666666666666666</v>
      </c>
      <c r="N4" t="s">
        <v>9</v>
      </c>
      <c r="O4">
        <f>($U5-N1)/(3*N2)</f>
        <v>0.5</v>
      </c>
      <c r="T4" t="s">
        <v>4</v>
      </c>
    </row>
    <row r="5" spans="2:21" ht="15">
      <c r="B5" t="s">
        <v>10</v>
      </c>
      <c r="C5">
        <f>(B1-$U7)/(3*B2)</f>
        <v>1</v>
      </c>
      <c r="F5" t="s">
        <v>10</v>
      </c>
      <c r="G5">
        <f>(F1-$U7)/(3*F2)</f>
        <v>1.1666666666666667</v>
      </c>
      <c r="J5" t="s">
        <v>10</v>
      </c>
      <c r="K5">
        <f>(J1-$U7)/(3*J2)</f>
        <v>1.3333333333333333</v>
      </c>
      <c r="N5" t="s">
        <v>10</v>
      </c>
      <c r="O5">
        <f>(N1-$U7)/(3*N2)</f>
        <v>1.5</v>
      </c>
      <c r="S5" t="s">
        <v>5</v>
      </c>
      <c r="T5">
        <v>0</v>
      </c>
      <c r="U5">
        <f>T2</f>
        <v>3</v>
      </c>
    </row>
    <row r="6" spans="2:21" ht="15">
      <c r="B6" t="s">
        <v>8</v>
      </c>
      <c r="C6">
        <f>ROUND(MIN(C4:C5),2)</f>
        <v>1</v>
      </c>
      <c r="F6" t="s">
        <v>8</v>
      </c>
      <c r="G6">
        <f>ROUND(MIN(G4:G5),2)</f>
        <v>0.83</v>
      </c>
      <c r="J6" t="s">
        <v>8</v>
      </c>
      <c r="K6">
        <f>ROUND(MIN(K4:K5),2)</f>
        <v>0.67</v>
      </c>
      <c r="N6" t="s">
        <v>8</v>
      </c>
      <c r="O6">
        <f>ROUND(MIN(O4:O5),2)</f>
        <v>0.5</v>
      </c>
      <c r="T6">
        <f>MAX(N45:N105)</f>
        <v>1.8957691216057309</v>
      </c>
      <c r="U6">
        <f>U5</f>
        <v>3</v>
      </c>
    </row>
    <row r="7" spans="2:21" ht="15">
      <c r="B7" t="s">
        <v>11</v>
      </c>
      <c r="C7">
        <f>(6*B2)/120</f>
        <v>0.05</v>
      </c>
      <c r="G7">
        <f>(6*F2)/120</f>
        <v>0.05</v>
      </c>
      <c r="K7">
        <f>(6*J2)/120</f>
        <v>0.05</v>
      </c>
      <c r="O7">
        <f>(6*N2)/120</f>
        <v>0.05</v>
      </c>
      <c r="S7" t="s">
        <v>6</v>
      </c>
      <c r="T7">
        <v>0</v>
      </c>
      <c r="U7">
        <f>T1</f>
        <v>-3</v>
      </c>
    </row>
    <row r="8" spans="2:21" ht="15">
      <c r="B8" t="s">
        <v>13</v>
      </c>
      <c r="C8">
        <f>1000000*(1-NORMSDIST((B1-$U7)/B2))</f>
        <v>1349.8980316301036</v>
      </c>
      <c r="F8" t="s">
        <v>13</v>
      </c>
      <c r="G8">
        <f>1000000*(1-NORMSDIST((F1-$U7)/F2))</f>
        <v>232.6290790355401</v>
      </c>
      <c r="J8" t="s">
        <v>13</v>
      </c>
      <c r="K8">
        <f>1000000*(1-NORMSDIST((J1-$U7)/J2))</f>
        <v>31.67124183311998</v>
      </c>
      <c r="N8" t="s">
        <v>13</v>
      </c>
      <c r="O8">
        <f>1000000*(1-NORMSDIST((N1-$U7)/N2))</f>
        <v>3.3976731247387093</v>
      </c>
      <c r="T8">
        <f>T6</f>
        <v>1.8957691216057309</v>
      </c>
      <c r="U8">
        <f>U7</f>
        <v>-3</v>
      </c>
    </row>
    <row r="9" spans="2:15" ht="15">
      <c r="B9" t="s">
        <v>14</v>
      </c>
      <c r="C9">
        <f>1000000*(1-NORMSDIST(($U5-B1)/B2))</f>
        <v>1349.8980316301036</v>
      </c>
      <c r="F9" t="s">
        <v>14</v>
      </c>
      <c r="G9">
        <f>1000000*(1-NORMSDIST(($U5-F1)/F2))</f>
        <v>6209.665325776159</v>
      </c>
      <c r="J9" t="s">
        <v>14</v>
      </c>
      <c r="K9">
        <f>1000000*(1-NORMSDIST(($U5-J1)/J2))</f>
        <v>22750.13194817921</v>
      </c>
      <c r="N9" t="s">
        <v>14</v>
      </c>
      <c r="O9">
        <f>1000000*(1-NORMSDIST(($U5-N1)/N2))</f>
        <v>66807.20126885809</v>
      </c>
    </row>
    <row r="10" spans="2:15" ht="15">
      <c r="B10" t="s">
        <v>15</v>
      </c>
      <c r="C10">
        <f>ROUND(C8+C9,3)</f>
        <v>2699.796</v>
      </c>
      <c r="F10" t="s">
        <v>15</v>
      </c>
      <c r="G10">
        <f>ROUND(G8+G9,3)</f>
        <v>6442.294</v>
      </c>
      <c r="J10" t="s">
        <v>15</v>
      </c>
      <c r="K10">
        <f>ROUND(K8+K9,3)</f>
        <v>22781.803</v>
      </c>
      <c r="N10" t="s">
        <v>15</v>
      </c>
      <c r="O10">
        <f>ROUND(O8+O9,3)</f>
        <v>66810.599</v>
      </c>
    </row>
    <row r="11" spans="2:15" ht="15">
      <c r="B11" t="s">
        <v>22</v>
      </c>
      <c r="C11">
        <f>ROUND(3*C6,1)</f>
        <v>3</v>
      </c>
      <c r="G11">
        <f>ROUND(3*G6,1)</f>
        <v>2.5</v>
      </c>
      <c r="K11">
        <f>ROUND(3*K6,1)</f>
        <v>2</v>
      </c>
      <c r="O11">
        <f>ROUND(3*O6,1)</f>
        <v>1.5</v>
      </c>
    </row>
    <row r="15" spans="1:15" ht="15">
      <c r="A15">
        <f>B15</f>
        <v>0.0044318484119380075</v>
      </c>
      <c r="B15">
        <f aca="true" t="shared" si="0" ref="B15:B78">_xlfn.NORM.DIST(C15,B$1,B$2,FALSE)</f>
        <v>0.0044318484119380075</v>
      </c>
      <c r="C15">
        <f>B1+-3*B2</f>
        <v>-3</v>
      </c>
      <c r="E15">
        <f>F15</f>
        <v>0.5033741288133707</v>
      </c>
      <c r="F15">
        <f aca="true" t="shared" si="1" ref="F15:F23">0.1+MAX($B$15:$B$135)+_xlfn.NORM.DIST(G15,F$1,F$2,FALSE)</f>
        <v>0.5033741288133707</v>
      </c>
      <c r="G15">
        <f>F1+-3*F2</f>
        <v>-2.5</v>
      </c>
      <c r="I15">
        <f>J15</f>
        <v>1.0023164092148034</v>
      </c>
      <c r="J15">
        <f aca="true" t="shared" si="2" ref="J15:J38">0.1+MAX($F$15:$F$135)+_xlfn.NORM.DIST(K15,J$1,J$2,FALSE)</f>
        <v>1.0023164092148034</v>
      </c>
      <c r="K15">
        <f>J1+-3*J2</f>
        <v>-2</v>
      </c>
      <c r="M15">
        <f>N15</f>
        <v>1.5012586896162363</v>
      </c>
      <c r="N15">
        <f aca="true" t="shared" si="3" ref="N15:N45">0.1+MAX($J$15:$J$135)+_xlfn.NORM.DIST(O15,N$1,N$2,FALSE)</f>
        <v>1.5012586896162363</v>
      </c>
      <c r="O15">
        <f>N1+-3*N2</f>
        <v>-1.5</v>
      </c>
    </row>
    <row r="16" spans="1:15" ht="15">
      <c r="A16">
        <f>A15</f>
        <v>0.0044318484119380075</v>
      </c>
      <c r="B16">
        <f t="shared" si="0"/>
        <v>0.005142640923053939</v>
      </c>
      <c r="C16">
        <f>C15+C$7</f>
        <v>-2.95</v>
      </c>
      <c r="E16">
        <f>E15</f>
        <v>0.5033741288133707</v>
      </c>
      <c r="F16">
        <f t="shared" si="1"/>
        <v>0.5040849213244867</v>
      </c>
      <c r="G16">
        <f>G15+G$7</f>
        <v>-2.45</v>
      </c>
      <c r="I16">
        <f>I15</f>
        <v>1.0023164092148034</v>
      </c>
      <c r="J16">
        <f t="shared" si="2"/>
        <v>1.0030272017259192</v>
      </c>
      <c r="K16">
        <f>K15+K$7</f>
        <v>-1.95</v>
      </c>
      <c r="M16">
        <f>M15</f>
        <v>1.5012586896162363</v>
      </c>
      <c r="N16">
        <f t="shared" si="3"/>
        <v>1.5019694821273522</v>
      </c>
      <c r="O16">
        <f>O15+O$7</f>
        <v>-1.45</v>
      </c>
    </row>
    <row r="17" spans="1:15" ht="15">
      <c r="A17">
        <f aca="true" t="shared" si="4" ref="A17:A80">A16</f>
        <v>0.0044318484119380075</v>
      </c>
      <c r="B17">
        <f t="shared" si="0"/>
        <v>0.005952532419775849</v>
      </c>
      <c r="C17">
        <f aca="true" t="shared" si="5" ref="C17:C80">C16+C$7</f>
        <v>-2.9000000000000004</v>
      </c>
      <c r="E17">
        <f aca="true" t="shared" si="6" ref="E17:E80">E16</f>
        <v>0.5033741288133707</v>
      </c>
      <c r="F17">
        <f t="shared" si="1"/>
        <v>0.5048948128212086</v>
      </c>
      <c r="G17">
        <f aca="true" t="shared" si="7" ref="G17:G80">G16+G$7</f>
        <v>-2.4000000000000004</v>
      </c>
      <c r="I17">
        <f aca="true" t="shared" si="8" ref="I17:I80">I16</f>
        <v>1.0023164092148034</v>
      </c>
      <c r="J17">
        <f t="shared" si="2"/>
        <v>1.0038370932226413</v>
      </c>
      <c r="K17">
        <f aca="true" t="shared" si="9" ref="K17:K80">K16+K$7</f>
        <v>-1.9</v>
      </c>
      <c r="M17">
        <f aca="true" t="shared" si="10" ref="M17:M80">M16</f>
        <v>1.5012586896162363</v>
      </c>
      <c r="N17">
        <f t="shared" si="3"/>
        <v>1.502779373624074</v>
      </c>
      <c r="O17">
        <f aca="true" t="shared" si="11" ref="O17:O80">O16+O$7</f>
        <v>-1.4</v>
      </c>
    </row>
    <row r="18" spans="1:15" ht="15">
      <c r="A18">
        <f t="shared" si="4"/>
        <v>0.0044318484119380075</v>
      </c>
      <c r="B18">
        <f t="shared" si="0"/>
        <v>0.006872766690613965</v>
      </c>
      <c r="C18">
        <f t="shared" si="5"/>
        <v>-2.8500000000000005</v>
      </c>
      <c r="E18">
        <f t="shared" si="6"/>
        <v>0.5033741288133707</v>
      </c>
      <c r="F18">
        <f t="shared" si="1"/>
        <v>0.5058150470920467</v>
      </c>
      <c r="G18">
        <f t="shared" si="7"/>
        <v>-2.3500000000000005</v>
      </c>
      <c r="I18">
        <f t="shared" si="8"/>
        <v>1.0023164092148034</v>
      </c>
      <c r="J18">
        <f t="shared" si="2"/>
        <v>1.0047573274934793</v>
      </c>
      <c r="K18">
        <f t="shared" si="9"/>
        <v>-1.8499999999999999</v>
      </c>
      <c r="M18">
        <f t="shared" si="10"/>
        <v>1.5012586896162363</v>
      </c>
      <c r="N18">
        <f t="shared" si="3"/>
        <v>1.503699607894912</v>
      </c>
      <c r="O18">
        <f t="shared" si="11"/>
        <v>-1.3499999999999999</v>
      </c>
    </row>
    <row r="19" spans="1:15" ht="15">
      <c r="A19">
        <f t="shared" si="4"/>
        <v>0.0044318484119380075</v>
      </c>
      <c r="B19">
        <f t="shared" si="0"/>
        <v>0.007915451582979946</v>
      </c>
      <c r="C19">
        <f t="shared" si="5"/>
        <v>-2.8000000000000007</v>
      </c>
      <c r="E19">
        <f t="shared" si="6"/>
        <v>0.5033741288133707</v>
      </c>
      <c r="F19">
        <f t="shared" si="1"/>
        <v>0.5068577319844126</v>
      </c>
      <c r="G19">
        <f t="shared" si="7"/>
        <v>-2.3000000000000007</v>
      </c>
      <c r="I19">
        <f t="shared" si="8"/>
        <v>1.0023164092148034</v>
      </c>
      <c r="J19">
        <f t="shared" si="2"/>
        <v>1.0058000123858453</v>
      </c>
      <c r="K19">
        <f t="shared" si="9"/>
        <v>-1.7999999999999998</v>
      </c>
      <c r="M19">
        <f t="shared" si="10"/>
        <v>1.5012586896162363</v>
      </c>
      <c r="N19">
        <f t="shared" si="3"/>
        <v>1.5047422927872782</v>
      </c>
      <c r="O19">
        <f t="shared" si="11"/>
        <v>-1.2999999999999998</v>
      </c>
    </row>
    <row r="20" spans="1:15" ht="15">
      <c r="A20">
        <f t="shared" si="4"/>
        <v>0.0044318484119380075</v>
      </c>
      <c r="B20">
        <f t="shared" si="0"/>
        <v>0.009093562501591029</v>
      </c>
      <c r="C20">
        <f t="shared" si="5"/>
        <v>-2.750000000000001</v>
      </c>
      <c r="E20">
        <f t="shared" si="6"/>
        <v>0.5033741288133707</v>
      </c>
      <c r="F20">
        <f t="shared" si="1"/>
        <v>0.5080358429030237</v>
      </c>
      <c r="G20">
        <f t="shared" si="7"/>
        <v>-2.250000000000001</v>
      </c>
      <c r="I20">
        <f t="shared" si="8"/>
        <v>1.0023164092148034</v>
      </c>
      <c r="J20">
        <f t="shared" si="2"/>
        <v>1.0069781233044564</v>
      </c>
      <c r="K20">
        <f t="shared" si="9"/>
        <v>-1.7499999999999998</v>
      </c>
      <c r="M20">
        <f t="shared" si="10"/>
        <v>1.5012586896162363</v>
      </c>
      <c r="N20">
        <f t="shared" si="3"/>
        <v>1.5059204037058893</v>
      </c>
      <c r="O20">
        <f t="shared" si="11"/>
        <v>-1.2499999999999998</v>
      </c>
    </row>
    <row r="21" spans="1:15" ht="15">
      <c r="A21">
        <f t="shared" si="4"/>
        <v>0.0044318484119380075</v>
      </c>
      <c r="B21">
        <f t="shared" si="0"/>
        <v>0.010420934814422567</v>
      </c>
      <c r="C21">
        <f t="shared" si="5"/>
        <v>-2.700000000000001</v>
      </c>
      <c r="E21">
        <f t="shared" si="6"/>
        <v>0.5033741288133707</v>
      </c>
      <c r="F21">
        <f t="shared" si="1"/>
        <v>0.5093632152158553</v>
      </c>
      <c r="G21">
        <f t="shared" si="7"/>
        <v>-2.200000000000001</v>
      </c>
      <c r="I21">
        <f t="shared" si="8"/>
        <v>1.0023164092148034</v>
      </c>
      <c r="J21">
        <f t="shared" si="2"/>
        <v>1.0083054956172879</v>
      </c>
      <c r="K21">
        <f t="shared" si="9"/>
        <v>-1.6999999999999997</v>
      </c>
      <c r="M21">
        <f t="shared" si="10"/>
        <v>1.5012586896162363</v>
      </c>
      <c r="N21">
        <f t="shared" si="3"/>
        <v>1.5072477760187208</v>
      </c>
      <c r="O21">
        <f t="shared" si="11"/>
        <v>-1.1999999999999997</v>
      </c>
    </row>
    <row r="22" spans="1:15" ht="15">
      <c r="A22">
        <f t="shared" si="4"/>
        <v>0.0044318484119380075</v>
      </c>
      <c r="B22">
        <f t="shared" si="0"/>
        <v>0.011912243607605141</v>
      </c>
      <c r="C22">
        <f t="shared" si="5"/>
        <v>-2.6500000000000012</v>
      </c>
      <c r="E22">
        <f t="shared" si="6"/>
        <v>0.5033741288133707</v>
      </c>
      <c r="F22">
        <f t="shared" si="1"/>
        <v>0.5108545240090379</v>
      </c>
      <c r="G22">
        <f t="shared" si="7"/>
        <v>-2.1500000000000012</v>
      </c>
      <c r="I22">
        <f t="shared" si="8"/>
        <v>1.0023164092148034</v>
      </c>
      <c r="J22">
        <f t="shared" si="2"/>
        <v>1.0097968044104706</v>
      </c>
      <c r="K22">
        <f t="shared" si="9"/>
        <v>-1.6499999999999997</v>
      </c>
      <c r="M22">
        <f t="shared" si="10"/>
        <v>1.5012586896162363</v>
      </c>
      <c r="N22">
        <f t="shared" si="3"/>
        <v>1.5087390848119033</v>
      </c>
      <c r="O22">
        <f t="shared" si="11"/>
        <v>-1.1499999999999997</v>
      </c>
    </row>
    <row r="23" spans="1:15" ht="15">
      <c r="A23">
        <f t="shared" si="4"/>
        <v>0.0044318484119380075</v>
      </c>
      <c r="B23">
        <f t="shared" si="0"/>
        <v>0.013582969233685566</v>
      </c>
      <c r="C23">
        <f t="shared" si="5"/>
        <v>-2.6000000000000014</v>
      </c>
      <c r="E23">
        <f t="shared" si="6"/>
        <v>0.5033741288133707</v>
      </c>
      <c r="F23">
        <f t="shared" si="1"/>
        <v>0.5125252496351183</v>
      </c>
      <c r="G23">
        <f t="shared" si="7"/>
        <v>-2.1000000000000014</v>
      </c>
      <c r="I23">
        <f t="shared" si="8"/>
        <v>1.0023164092148034</v>
      </c>
      <c r="J23">
        <f t="shared" si="2"/>
        <v>1.011467530036551</v>
      </c>
      <c r="K23">
        <f t="shared" si="9"/>
        <v>-1.5999999999999996</v>
      </c>
      <c r="M23">
        <f t="shared" si="10"/>
        <v>1.5012586896162363</v>
      </c>
      <c r="N23">
        <f t="shared" si="3"/>
        <v>1.510409810437984</v>
      </c>
      <c r="O23">
        <f t="shared" si="11"/>
        <v>-1.0999999999999996</v>
      </c>
    </row>
    <row r="24" spans="1:15" ht="15">
      <c r="A24">
        <f t="shared" si="4"/>
        <v>0.0044318484119380075</v>
      </c>
      <c r="B24">
        <f t="shared" si="0"/>
        <v>0.015449347134395107</v>
      </c>
      <c r="C24">
        <f t="shared" si="5"/>
        <v>-2.5500000000000016</v>
      </c>
      <c r="E24">
        <f t="shared" si="6"/>
        <v>0.5033741288133707</v>
      </c>
      <c r="F24">
        <f aca="true" t="shared" si="12" ref="F24:F55">0.1+MAX($B$15:$B$135)+_xlfn.NORM.DIST(G24,F$1,F$2,FALSE)</f>
        <v>0.5143916275358278</v>
      </c>
      <c r="G24">
        <f t="shared" si="7"/>
        <v>-2.0500000000000016</v>
      </c>
      <c r="I24">
        <f t="shared" si="8"/>
        <v>1.0023164092148034</v>
      </c>
      <c r="J24">
        <f t="shared" si="2"/>
        <v>1.0133339079372605</v>
      </c>
      <c r="K24">
        <f t="shared" si="9"/>
        <v>-1.5499999999999996</v>
      </c>
      <c r="M24">
        <f t="shared" si="10"/>
        <v>1.5012586896162363</v>
      </c>
      <c r="N24">
        <f t="shared" si="3"/>
        <v>1.5122761883386935</v>
      </c>
      <c r="O24">
        <f t="shared" si="11"/>
        <v>-1.0499999999999996</v>
      </c>
    </row>
    <row r="25" spans="1:15" ht="15">
      <c r="A25">
        <f t="shared" si="4"/>
        <v>0.0044318484119380075</v>
      </c>
      <c r="B25">
        <f t="shared" si="0"/>
        <v>0.01752830049356846</v>
      </c>
      <c r="C25">
        <f t="shared" si="5"/>
        <v>-2.5000000000000018</v>
      </c>
      <c r="E25">
        <f t="shared" si="6"/>
        <v>0.5033741288133707</v>
      </c>
      <c r="F25">
        <f t="shared" si="12"/>
        <v>0.5164705808950012</v>
      </c>
      <c r="G25">
        <f t="shared" si="7"/>
        <v>-2.0000000000000018</v>
      </c>
      <c r="I25">
        <f t="shared" si="8"/>
        <v>1.0023164092148034</v>
      </c>
      <c r="J25">
        <f t="shared" si="2"/>
        <v>1.015412861296434</v>
      </c>
      <c r="K25">
        <f t="shared" si="9"/>
        <v>-1.4999999999999996</v>
      </c>
      <c r="M25">
        <f t="shared" si="10"/>
        <v>1.5012586896162363</v>
      </c>
      <c r="N25">
        <f t="shared" si="3"/>
        <v>1.5143551416978667</v>
      </c>
      <c r="O25">
        <f t="shared" si="11"/>
        <v>-0.9999999999999996</v>
      </c>
    </row>
    <row r="26" spans="1:15" ht="15">
      <c r="A26">
        <f t="shared" si="4"/>
        <v>0.0044318484119380075</v>
      </c>
      <c r="B26">
        <f t="shared" si="0"/>
        <v>0.019837354391795233</v>
      </c>
      <c r="C26">
        <f t="shared" si="5"/>
        <v>-2.450000000000002</v>
      </c>
      <c r="E26">
        <f t="shared" si="6"/>
        <v>0.5033741288133707</v>
      </c>
      <c r="F26">
        <f t="shared" si="12"/>
        <v>0.518779634793228</v>
      </c>
      <c r="G26">
        <f t="shared" si="7"/>
        <v>-1.9500000000000017</v>
      </c>
      <c r="I26">
        <f t="shared" si="8"/>
        <v>1.0023164092148034</v>
      </c>
      <c r="J26">
        <f t="shared" si="2"/>
        <v>1.0177219151946608</v>
      </c>
      <c r="K26">
        <f t="shared" si="9"/>
        <v>-1.4499999999999995</v>
      </c>
      <c r="M26">
        <f t="shared" si="10"/>
        <v>1.5012586896162363</v>
      </c>
      <c r="N26">
        <f t="shared" si="3"/>
        <v>1.5166641955960936</v>
      </c>
      <c r="O26">
        <f t="shared" si="11"/>
        <v>-0.9499999999999995</v>
      </c>
    </row>
    <row r="27" spans="1:15" ht="15">
      <c r="A27">
        <f t="shared" si="4"/>
        <v>0.0044318484119380075</v>
      </c>
      <c r="B27">
        <f t="shared" si="0"/>
        <v>0.02239453029484278</v>
      </c>
      <c r="C27">
        <f t="shared" si="5"/>
        <v>-2.400000000000002</v>
      </c>
      <c r="E27">
        <f t="shared" si="6"/>
        <v>0.5033741288133707</v>
      </c>
      <c r="F27">
        <f t="shared" si="12"/>
        <v>0.5213368106962756</v>
      </c>
      <c r="G27">
        <f t="shared" si="7"/>
        <v>-1.9000000000000017</v>
      </c>
      <c r="I27">
        <f t="shared" si="8"/>
        <v>1.0023164092148034</v>
      </c>
      <c r="J27">
        <f t="shared" si="2"/>
        <v>1.0202790910977082</v>
      </c>
      <c r="K27">
        <f t="shared" si="9"/>
        <v>-1.3999999999999995</v>
      </c>
      <c r="M27">
        <f t="shared" si="10"/>
        <v>1.5012586896162363</v>
      </c>
      <c r="N27">
        <f t="shared" si="3"/>
        <v>1.5192213714991412</v>
      </c>
      <c r="O27">
        <f t="shared" si="11"/>
        <v>-0.8999999999999995</v>
      </c>
    </row>
    <row r="28" spans="1:15" ht="15">
      <c r="A28">
        <f t="shared" si="4"/>
        <v>0.0044318484119380075</v>
      </c>
      <c r="B28">
        <f t="shared" si="0"/>
        <v>0.02521821991519426</v>
      </c>
      <c r="C28">
        <f t="shared" si="5"/>
        <v>-2.3500000000000023</v>
      </c>
      <c r="E28">
        <f t="shared" si="6"/>
        <v>0.5033741288133707</v>
      </c>
      <c r="F28">
        <f t="shared" si="12"/>
        <v>0.5241605003166271</v>
      </c>
      <c r="G28">
        <f t="shared" si="7"/>
        <v>-1.8500000000000016</v>
      </c>
      <c r="I28">
        <f t="shared" si="8"/>
        <v>1.0023164092148034</v>
      </c>
      <c r="J28">
        <f t="shared" si="2"/>
        <v>1.0231027807180597</v>
      </c>
      <c r="K28">
        <f t="shared" si="9"/>
        <v>-1.3499999999999994</v>
      </c>
      <c r="M28">
        <f t="shared" si="10"/>
        <v>1.5012586896162363</v>
      </c>
      <c r="N28">
        <f t="shared" si="3"/>
        <v>1.5220450611194927</v>
      </c>
      <c r="O28">
        <f t="shared" si="11"/>
        <v>-0.8499999999999994</v>
      </c>
    </row>
    <row r="29" spans="1:15" ht="15">
      <c r="A29">
        <f t="shared" si="4"/>
        <v>0.0044318484119380075</v>
      </c>
      <c r="B29">
        <f t="shared" si="0"/>
        <v>0.02832703774160101</v>
      </c>
      <c r="C29">
        <f t="shared" si="5"/>
        <v>-2.3000000000000025</v>
      </c>
      <c r="E29">
        <f t="shared" si="6"/>
        <v>0.5033741288133707</v>
      </c>
      <c r="F29">
        <f t="shared" si="12"/>
        <v>0.5272693181430338</v>
      </c>
      <c r="G29">
        <f t="shared" si="7"/>
        <v>-1.8000000000000016</v>
      </c>
      <c r="I29">
        <f t="shared" si="8"/>
        <v>1.0023164092148034</v>
      </c>
      <c r="J29">
        <f t="shared" si="2"/>
        <v>1.0262115985444666</v>
      </c>
      <c r="K29">
        <f t="shared" si="9"/>
        <v>-1.2999999999999994</v>
      </c>
      <c r="M29">
        <f t="shared" si="10"/>
        <v>1.5012586896162363</v>
      </c>
      <c r="N29">
        <f t="shared" si="3"/>
        <v>1.5251538789458994</v>
      </c>
      <c r="O29">
        <f t="shared" si="11"/>
        <v>-0.7999999999999994</v>
      </c>
    </row>
    <row r="30" spans="1:15" ht="15">
      <c r="A30">
        <f t="shared" si="4"/>
        <v>0.0044318484119380075</v>
      </c>
      <c r="B30">
        <f t="shared" si="0"/>
        <v>0.031739651835667224</v>
      </c>
      <c r="C30">
        <f t="shared" si="5"/>
        <v>-2.2500000000000027</v>
      </c>
      <c r="E30">
        <f t="shared" si="6"/>
        <v>0.5033741288133707</v>
      </c>
      <c r="F30">
        <f t="shared" si="12"/>
        <v>0.5306819322371</v>
      </c>
      <c r="G30">
        <f t="shared" si="7"/>
        <v>-1.7500000000000016</v>
      </c>
      <c r="I30">
        <f t="shared" si="8"/>
        <v>1.0023164092148034</v>
      </c>
      <c r="J30">
        <f t="shared" si="2"/>
        <v>1.0296242126385329</v>
      </c>
      <c r="K30">
        <f t="shared" si="9"/>
        <v>-1.2499999999999993</v>
      </c>
      <c r="M30">
        <f t="shared" si="10"/>
        <v>1.5012586896162363</v>
      </c>
      <c r="N30">
        <f t="shared" si="3"/>
        <v>1.5285664930399656</v>
      </c>
      <c r="O30">
        <f t="shared" si="11"/>
        <v>-0.7499999999999993</v>
      </c>
    </row>
    <row r="31" spans="1:15" ht="15">
      <c r="A31">
        <f t="shared" si="4"/>
        <v>0.0044318484119380075</v>
      </c>
      <c r="B31">
        <f t="shared" si="0"/>
        <v>0.035474592846231216</v>
      </c>
      <c r="C31">
        <f t="shared" si="5"/>
        <v>-2.200000000000003</v>
      </c>
      <c r="E31">
        <f t="shared" si="6"/>
        <v>0.5033741288133707</v>
      </c>
      <c r="F31">
        <f t="shared" si="12"/>
        <v>0.5344168732476641</v>
      </c>
      <c r="G31">
        <f t="shared" si="7"/>
        <v>-1.7000000000000015</v>
      </c>
      <c r="I31">
        <f t="shared" si="8"/>
        <v>1.0023164092148034</v>
      </c>
      <c r="J31">
        <f t="shared" si="2"/>
        <v>1.033359153649097</v>
      </c>
      <c r="K31">
        <f t="shared" si="9"/>
        <v>-1.1999999999999993</v>
      </c>
      <c r="M31">
        <f t="shared" si="10"/>
        <v>1.5012586896162363</v>
      </c>
      <c r="N31">
        <f t="shared" si="3"/>
        <v>1.5323014340505297</v>
      </c>
      <c r="O31">
        <f t="shared" si="11"/>
        <v>-0.6999999999999993</v>
      </c>
    </row>
    <row r="32" spans="1:15" ht="15">
      <c r="A32">
        <f t="shared" si="4"/>
        <v>0.0044318484119380075</v>
      </c>
      <c r="B32">
        <f t="shared" si="0"/>
        <v>0.039550041589369964</v>
      </c>
      <c r="C32">
        <f t="shared" si="5"/>
        <v>-2.150000000000003</v>
      </c>
      <c r="E32">
        <f t="shared" si="6"/>
        <v>0.5033741288133707</v>
      </c>
      <c r="F32">
        <f t="shared" si="12"/>
        <v>0.5384923219908029</v>
      </c>
      <c r="G32">
        <f t="shared" si="7"/>
        <v>-1.6500000000000015</v>
      </c>
      <c r="I32">
        <f t="shared" si="8"/>
        <v>1.0023164092148034</v>
      </c>
      <c r="J32">
        <f t="shared" si="2"/>
        <v>1.0374346023922356</v>
      </c>
      <c r="K32">
        <f t="shared" si="9"/>
        <v>-1.1499999999999992</v>
      </c>
      <c r="M32">
        <f t="shared" si="10"/>
        <v>1.5012586896162363</v>
      </c>
      <c r="N32">
        <f t="shared" si="3"/>
        <v>1.5363768827936686</v>
      </c>
      <c r="O32">
        <f t="shared" si="11"/>
        <v>-0.6499999999999992</v>
      </c>
    </row>
    <row r="33" spans="1:15" ht="15">
      <c r="A33">
        <f t="shared" si="4"/>
        <v>0.0044318484119380075</v>
      </c>
      <c r="B33">
        <f t="shared" si="0"/>
        <v>0.0439835959804269</v>
      </c>
      <c r="C33">
        <f t="shared" si="5"/>
        <v>-2.100000000000003</v>
      </c>
      <c r="E33">
        <f t="shared" si="6"/>
        <v>0.5033741288133707</v>
      </c>
      <c r="F33">
        <f t="shared" si="12"/>
        <v>0.5429258763818597</v>
      </c>
      <c r="G33">
        <f t="shared" si="7"/>
        <v>-1.6000000000000014</v>
      </c>
      <c r="I33">
        <f t="shared" si="8"/>
        <v>1.0023164092148034</v>
      </c>
      <c r="J33">
        <f t="shared" si="2"/>
        <v>1.0418681567832926</v>
      </c>
      <c r="K33">
        <f t="shared" si="9"/>
        <v>-1.0999999999999992</v>
      </c>
      <c r="M33">
        <f t="shared" si="10"/>
        <v>1.5012586896162363</v>
      </c>
      <c r="N33">
        <f t="shared" si="3"/>
        <v>1.5408104371847255</v>
      </c>
      <c r="O33">
        <f t="shared" si="11"/>
        <v>-0.5999999999999992</v>
      </c>
    </row>
    <row r="34" spans="1:15" ht="15">
      <c r="A34">
        <f t="shared" si="4"/>
        <v>0.0044318484119380075</v>
      </c>
      <c r="B34">
        <f t="shared" si="0"/>
        <v>0.04879201857918242</v>
      </c>
      <c r="C34">
        <f t="shared" si="5"/>
        <v>-2.0500000000000034</v>
      </c>
      <c r="E34">
        <f t="shared" si="6"/>
        <v>0.5033741288133707</v>
      </c>
      <c r="F34">
        <f t="shared" si="12"/>
        <v>0.5477342989806153</v>
      </c>
      <c r="G34">
        <f t="shared" si="7"/>
        <v>-1.5500000000000014</v>
      </c>
      <c r="I34">
        <f t="shared" si="8"/>
        <v>1.0023164092148034</v>
      </c>
      <c r="J34">
        <f t="shared" si="2"/>
        <v>1.0466765793820483</v>
      </c>
      <c r="K34">
        <f t="shared" si="9"/>
        <v>-1.0499999999999992</v>
      </c>
      <c r="M34">
        <f t="shared" si="10"/>
        <v>1.5012586896162363</v>
      </c>
      <c r="N34">
        <f t="shared" si="3"/>
        <v>1.545618859783481</v>
      </c>
      <c r="O34">
        <f t="shared" si="11"/>
        <v>-0.5499999999999992</v>
      </c>
    </row>
    <row r="35" spans="1:15" ht="15">
      <c r="A35">
        <f t="shared" si="4"/>
        <v>0.0044318484119380075</v>
      </c>
      <c r="B35">
        <f t="shared" si="0"/>
        <v>0.053990966513187674</v>
      </c>
      <c r="C35">
        <f t="shared" si="5"/>
        <v>-2.0000000000000036</v>
      </c>
      <c r="E35">
        <f t="shared" si="6"/>
        <v>0.5033741288133707</v>
      </c>
      <c r="F35">
        <f t="shared" si="12"/>
        <v>0.5529332469146206</v>
      </c>
      <c r="G35">
        <f t="shared" si="7"/>
        <v>-1.5000000000000013</v>
      </c>
      <c r="I35">
        <f t="shared" si="8"/>
        <v>1.0023164092148034</v>
      </c>
      <c r="J35">
        <f t="shared" si="2"/>
        <v>1.0518755273160536</v>
      </c>
      <c r="K35">
        <f t="shared" si="9"/>
        <v>-0.9999999999999991</v>
      </c>
      <c r="M35">
        <f t="shared" si="10"/>
        <v>1.5012586896162363</v>
      </c>
      <c r="N35">
        <f t="shared" si="3"/>
        <v>1.5508178077174863</v>
      </c>
      <c r="O35">
        <f t="shared" si="11"/>
        <v>-0.49999999999999917</v>
      </c>
    </row>
    <row r="36" spans="1:15" ht="15">
      <c r="A36">
        <f t="shared" si="4"/>
        <v>0.0044318484119380075</v>
      </c>
      <c r="B36">
        <f t="shared" si="0"/>
        <v>0.059594706068815666</v>
      </c>
      <c r="C36">
        <f t="shared" si="5"/>
        <v>-1.9500000000000035</v>
      </c>
      <c r="E36">
        <f t="shared" si="6"/>
        <v>0.5033741288133707</v>
      </c>
      <c r="F36">
        <f t="shared" si="12"/>
        <v>0.5585369864702486</v>
      </c>
      <c r="G36">
        <f t="shared" si="7"/>
        <v>-1.4500000000000013</v>
      </c>
      <c r="I36">
        <f t="shared" si="8"/>
        <v>1.0023164092148034</v>
      </c>
      <c r="J36">
        <f t="shared" si="2"/>
        <v>1.0574792668716815</v>
      </c>
      <c r="K36">
        <f t="shared" si="9"/>
        <v>-0.9499999999999991</v>
      </c>
      <c r="M36">
        <f t="shared" si="10"/>
        <v>1.5012586896162363</v>
      </c>
      <c r="N36">
        <f t="shared" si="3"/>
        <v>1.5564215472731144</v>
      </c>
      <c r="O36">
        <f t="shared" si="11"/>
        <v>-0.4499999999999992</v>
      </c>
    </row>
    <row r="37" spans="1:15" ht="15">
      <c r="A37">
        <f t="shared" si="4"/>
        <v>0.0044318484119380075</v>
      </c>
      <c r="B37">
        <f t="shared" si="0"/>
        <v>0.06561581477467616</v>
      </c>
      <c r="C37">
        <f t="shared" si="5"/>
        <v>-1.9000000000000035</v>
      </c>
      <c r="E37">
        <f t="shared" si="6"/>
        <v>0.5033741288133707</v>
      </c>
      <c r="F37">
        <f t="shared" si="12"/>
        <v>0.5645580951761092</v>
      </c>
      <c r="G37">
        <f t="shared" si="7"/>
        <v>-1.4000000000000012</v>
      </c>
      <c r="I37">
        <f t="shared" si="8"/>
        <v>1.0023164092148034</v>
      </c>
      <c r="J37">
        <f t="shared" si="2"/>
        <v>1.063500375577542</v>
      </c>
      <c r="K37">
        <f t="shared" si="9"/>
        <v>-0.899999999999999</v>
      </c>
      <c r="M37">
        <f t="shared" si="10"/>
        <v>1.5012586896162363</v>
      </c>
      <c r="N37">
        <f t="shared" si="3"/>
        <v>1.5624426559789748</v>
      </c>
      <c r="O37">
        <f t="shared" si="11"/>
        <v>-0.3999999999999992</v>
      </c>
    </row>
    <row r="38" spans="1:15" ht="15">
      <c r="A38">
        <f t="shared" si="4"/>
        <v>0.0044318484119380075</v>
      </c>
      <c r="B38">
        <f t="shared" si="0"/>
        <v>0.07206487433621754</v>
      </c>
      <c r="C38">
        <f t="shared" si="5"/>
        <v>-1.8500000000000034</v>
      </c>
      <c r="E38">
        <f t="shared" si="6"/>
        <v>0.5033741288133707</v>
      </c>
      <c r="F38">
        <f t="shared" si="12"/>
        <v>0.5710071547376506</v>
      </c>
      <c r="G38">
        <f t="shared" si="7"/>
        <v>-1.3500000000000012</v>
      </c>
      <c r="I38">
        <f t="shared" si="8"/>
        <v>1.0023164092148034</v>
      </c>
      <c r="J38">
        <f t="shared" si="2"/>
        <v>1.0699494351390835</v>
      </c>
      <c r="K38">
        <f t="shared" si="9"/>
        <v>-0.849999999999999</v>
      </c>
      <c r="M38">
        <f t="shared" si="10"/>
        <v>1.5012586896162363</v>
      </c>
      <c r="N38">
        <f t="shared" si="3"/>
        <v>1.5688917155405162</v>
      </c>
      <c r="O38">
        <f t="shared" si="11"/>
        <v>-0.3499999999999992</v>
      </c>
    </row>
    <row r="39" spans="1:15" ht="15">
      <c r="A39">
        <f t="shared" si="4"/>
        <v>0.0044318484119380075</v>
      </c>
      <c r="B39">
        <f t="shared" si="0"/>
        <v>0.07895015830089368</v>
      </c>
      <c r="C39">
        <f t="shared" si="5"/>
        <v>-1.8000000000000034</v>
      </c>
      <c r="E39">
        <f t="shared" si="6"/>
        <v>0.5033741288133707</v>
      </c>
      <c r="F39">
        <f t="shared" si="12"/>
        <v>0.5778924387023268</v>
      </c>
      <c r="G39">
        <f t="shared" si="7"/>
        <v>-1.3000000000000012</v>
      </c>
      <c r="I39">
        <f t="shared" si="8"/>
        <v>1.0023164092148034</v>
      </c>
      <c r="J39">
        <f aca="true" t="shared" si="13" ref="J39:J70">0.1+MAX($F$15:$F$135)+_xlfn.NORM.DIST(K39,J$1,J$2,FALSE)</f>
        <v>1.0768347191037597</v>
      </c>
      <c r="K39">
        <f t="shared" si="9"/>
        <v>-0.7999999999999989</v>
      </c>
      <c r="M39">
        <f t="shared" si="10"/>
        <v>1.5012586896162363</v>
      </c>
      <c r="N39">
        <f t="shared" si="3"/>
        <v>1.5757769995051925</v>
      </c>
      <c r="O39">
        <f t="shared" si="11"/>
        <v>-0.2999999999999992</v>
      </c>
    </row>
    <row r="40" spans="1:15" ht="15">
      <c r="A40">
        <f t="shared" si="4"/>
        <v>0.0044318484119380075</v>
      </c>
      <c r="B40">
        <f t="shared" si="0"/>
        <v>0.08627731882651103</v>
      </c>
      <c r="C40">
        <f t="shared" si="5"/>
        <v>-1.7500000000000033</v>
      </c>
      <c r="E40">
        <f t="shared" si="6"/>
        <v>0.5033741288133707</v>
      </c>
      <c r="F40">
        <f t="shared" si="12"/>
        <v>0.5852195992279441</v>
      </c>
      <c r="G40">
        <f t="shared" si="7"/>
        <v>-1.250000000000001</v>
      </c>
      <c r="I40">
        <f t="shared" si="8"/>
        <v>1.0023164092148034</v>
      </c>
      <c r="J40">
        <f t="shared" si="13"/>
        <v>1.084161879629377</v>
      </c>
      <c r="K40">
        <f t="shared" si="9"/>
        <v>-0.7499999999999989</v>
      </c>
      <c r="M40">
        <f t="shared" si="10"/>
        <v>1.5012586896162363</v>
      </c>
      <c r="N40">
        <f t="shared" si="3"/>
        <v>1.5831041600308098</v>
      </c>
      <c r="O40">
        <f t="shared" si="11"/>
        <v>-0.24999999999999922</v>
      </c>
    </row>
    <row r="41" spans="1:15" ht="15">
      <c r="A41">
        <f t="shared" si="4"/>
        <v>0.0044318484119380075</v>
      </c>
      <c r="B41">
        <f t="shared" si="0"/>
        <v>0.0940490773768864</v>
      </c>
      <c r="C41">
        <f t="shared" si="5"/>
        <v>-1.7000000000000033</v>
      </c>
      <c r="E41">
        <f t="shared" si="6"/>
        <v>0.5033741288133707</v>
      </c>
      <c r="F41">
        <f t="shared" si="12"/>
        <v>0.5929913577783195</v>
      </c>
      <c r="G41">
        <f t="shared" si="7"/>
        <v>-1.200000000000001</v>
      </c>
      <c r="I41">
        <f t="shared" si="8"/>
        <v>1.0023164092148034</v>
      </c>
      <c r="J41">
        <f t="shared" si="13"/>
        <v>1.0919336381797524</v>
      </c>
      <c r="K41">
        <f t="shared" si="9"/>
        <v>-0.6999999999999988</v>
      </c>
      <c r="M41">
        <f t="shared" si="10"/>
        <v>1.5012586896162363</v>
      </c>
      <c r="N41">
        <f t="shared" si="3"/>
        <v>1.5908759185811852</v>
      </c>
      <c r="O41">
        <f t="shared" si="11"/>
        <v>-0.19999999999999923</v>
      </c>
    </row>
    <row r="42" spans="1:15" ht="15">
      <c r="A42">
        <f t="shared" si="4"/>
        <v>0.0044318484119380075</v>
      </c>
      <c r="B42">
        <f t="shared" si="0"/>
        <v>0.10226492456397746</v>
      </c>
      <c r="C42">
        <f t="shared" si="5"/>
        <v>-1.6500000000000032</v>
      </c>
      <c r="E42">
        <f t="shared" si="6"/>
        <v>0.5033741288133707</v>
      </c>
      <c r="F42">
        <f t="shared" si="12"/>
        <v>0.6012072049654106</v>
      </c>
      <c r="G42">
        <f t="shared" si="7"/>
        <v>-1.150000000000001</v>
      </c>
      <c r="I42">
        <f t="shared" si="8"/>
        <v>1.0023164092148034</v>
      </c>
      <c r="J42">
        <f t="shared" si="13"/>
        <v>1.1001494853668436</v>
      </c>
      <c r="K42">
        <f t="shared" si="9"/>
        <v>-0.6499999999999988</v>
      </c>
      <c r="M42">
        <f t="shared" si="10"/>
        <v>1.5012586896162363</v>
      </c>
      <c r="N42">
        <f t="shared" si="3"/>
        <v>1.5990917657682764</v>
      </c>
      <c r="O42">
        <f t="shared" si="11"/>
        <v>-0.14999999999999925</v>
      </c>
    </row>
    <row r="43" spans="1:15" ht="15">
      <c r="A43">
        <f t="shared" si="4"/>
        <v>0.0044318484119380075</v>
      </c>
      <c r="B43">
        <f t="shared" si="0"/>
        <v>0.11092083467945499</v>
      </c>
      <c r="C43">
        <f t="shared" si="5"/>
        <v>-1.6000000000000032</v>
      </c>
      <c r="E43">
        <f t="shared" si="6"/>
        <v>0.5033741288133707</v>
      </c>
      <c r="F43">
        <f t="shared" si="12"/>
        <v>0.6098631150808881</v>
      </c>
      <c r="G43">
        <f t="shared" si="7"/>
        <v>-1.100000000000001</v>
      </c>
      <c r="I43">
        <f t="shared" si="8"/>
        <v>1.0023164092148034</v>
      </c>
      <c r="J43">
        <f t="shared" si="13"/>
        <v>1.1088053954823212</v>
      </c>
      <c r="K43">
        <f t="shared" si="9"/>
        <v>-0.5999999999999988</v>
      </c>
      <c r="M43">
        <f t="shared" si="10"/>
        <v>1.5012586896162363</v>
      </c>
      <c r="N43">
        <f t="shared" si="3"/>
        <v>1.607747675883754</v>
      </c>
      <c r="O43">
        <f t="shared" si="11"/>
        <v>-0.09999999999999924</v>
      </c>
    </row>
    <row r="44" spans="1:15" ht="15">
      <c r="A44">
        <f t="shared" si="4"/>
        <v>0.0044318484119380075</v>
      </c>
      <c r="B44">
        <f t="shared" si="0"/>
        <v>0.12000900069698503</v>
      </c>
      <c r="C44">
        <f t="shared" si="5"/>
        <v>-1.5500000000000032</v>
      </c>
      <c r="E44">
        <f t="shared" si="6"/>
        <v>0.5033741288133707</v>
      </c>
      <c r="F44">
        <f t="shared" si="12"/>
        <v>0.6189512810984181</v>
      </c>
      <c r="G44">
        <f t="shared" si="7"/>
        <v>-1.050000000000001</v>
      </c>
      <c r="I44">
        <f t="shared" si="8"/>
        <v>1.0023164092148034</v>
      </c>
      <c r="J44">
        <f t="shared" si="13"/>
        <v>1.1178935614998513</v>
      </c>
      <c r="K44">
        <f t="shared" si="9"/>
        <v>-0.5499999999999987</v>
      </c>
      <c r="M44">
        <f t="shared" si="10"/>
        <v>1.5012586896162363</v>
      </c>
      <c r="N44">
        <f t="shared" si="3"/>
        <v>1.616835841901284</v>
      </c>
      <c r="O44">
        <f t="shared" si="11"/>
        <v>-0.04999999999999924</v>
      </c>
    </row>
    <row r="45" spans="1:15" ht="15">
      <c r="A45">
        <f t="shared" si="4"/>
        <v>0.0044318484119380075</v>
      </c>
      <c r="B45">
        <f t="shared" si="0"/>
        <v>0.12951759566589113</v>
      </c>
      <c r="C45">
        <f t="shared" si="5"/>
        <v>-1.500000000000003</v>
      </c>
      <c r="E45">
        <f t="shared" si="6"/>
        <v>0.5033741288133707</v>
      </c>
      <c r="F45">
        <f t="shared" si="12"/>
        <v>0.6284598760673243</v>
      </c>
      <c r="G45">
        <f t="shared" si="7"/>
        <v>-1.0000000000000009</v>
      </c>
      <c r="I45">
        <f t="shared" si="8"/>
        <v>1.0023164092148034</v>
      </c>
      <c r="J45">
        <f t="shared" si="13"/>
        <v>1.1274021564687573</v>
      </c>
      <c r="K45">
        <f t="shared" si="9"/>
        <v>-0.4999999999999987</v>
      </c>
      <c r="M45">
        <f t="shared" si="10"/>
        <v>1.5012586896162363</v>
      </c>
      <c r="N45">
        <f t="shared" si="3"/>
        <v>1.62634443687019</v>
      </c>
      <c r="O45">
        <f t="shared" si="11"/>
        <v>7.632783294297951E-16</v>
      </c>
    </row>
    <row r="46" spans="1:15" ht="15">
      <c r="A46">
        <f t="shared" si="4"/>
        <v>0.0044318484119380075</v>
      </c>
      <c r="B46">
        <f t="shared" si="0"/>
        <v>0.13943056644535964</v>
      </c>
      <c r="C46">
        <f t="shared" si="5"/>
        <v>-1.450000000000003</v>
      </c>
      <c r="E46">
        <f t="shared" si="6"/>
        <v>0.5033741288133707</v>
      </c>
      <c r="F46">
        <f t="shared" si="12"/>
        <v>0.6383728468467929</v>
      </c>
      <c r="G46">
        <f t="shared" si="7"/>
        <v>-0.9500000000000008</v>
      </c>
      <c r="I46">
        <f t="shared" si="8"/>
        <v>1.0023164092148034</v>
      </c>
      <c r="J46">
        <f t="shared" si="13"/>
        <v>1.1373151272482258</v>
      </c>
      <c r="K46">
        <f t="shared" si="9"/>
        <v>-0.44999999999999873</v>
      </c>
      <c r="M46">
        <f t="shared" si="10"/>
        <v>1.5012586896162363</v>
      </c>
      <c r="N46">
        <f aca="true" t="shared" si="14" ref="N46:N77">0.1+MAX($J$15:$J$135)+_xlfn.NORM.DIST(O46,N$1,N$2,FALSE)</f>
        <v>1.6362574076496585</v>
      </c>
      <c r="O46">
        <f t="shared" si="11"/>
        <v>0.050000000000000766</v>
      </c>
    </row>
    <row r="47" spans="1:15" ht="15">
      <c r="A47">
        <f t="shared" si="4"/>
        <v>0.0044318484119380075</v>
      </c>
      <c r="B47">
        <f t="shared" si="0"/>
        <v>0.14972746563574424</v>
      </c>
      <c r="C47">
        <f t="shared" si="5"/>
        <v>-1.400000000000003</v>
      </c>
      <c r="E47">
        <f t="shared" si="6"/>
        <v>0.5033741288133707</v>
      </c>
      <c r="F47">
        <f t="shared" si="12"/>
        <v>0.6486697460371774</v>
      </c>
      <c r="G47">
        <f t="shared" si="7"/>
        <v>-0.9000000000000008</v>
      </c>
      <c r="I47">
        <f t="shared" si="8"/>
        <v>1.0023164092148034</v>
      </c>
      <c r="J47">
        <f t="shared" si="13"/>
        <v>1.1476120264386105</v>
      </c>
      <c r="K47">
        <f t="shared" si="9"/>
        <v>-0.39999999999999875</v>
      </c>
      <c r="M47">
        <f t="shared" si="10"/>
        <v>1.5012586896162363</v>
      </c>
      <c r="N47">
        <f t="shared" si="14"/>
        <v>1.6465543068400432</v>
      </c>
      <c r="O47">
        <f t="shared" si="11"/>
        <v>0.10000000000000077</v>
      </c>
    </row>
    <row r="48" spans="1:15" ht="15">
      <c r="A48">
        <f t="shared" si="4"/>
        <v>0.0044318484119380075</v>
      </c>
      <c r="B48">
        <f t="shared" si="0"/>
        <v>0.16038332734191896</v>
      </c>
      <c r="C48">
        <f t="shared" si="5"/>
        <v>-1.350000000000003</v>
      </c>
      <c r="E48">
        <f t="shared" si="6"/>
        <v>0.5033741288133707</v>
      </c>
      <c r="F48">
        <f t="shared" si="12"/>
        <v>0.6593256077433521</v>
      </c>
      <c r="G48">
        <f t="shared" si="7"/>
        <v>-0.8500000000000008</v>
      </c>
      <c r="I48">
        <f t="shared" si="8"/>
        <v>1.0023164092148034</v>
      </c>
      <c r="J48">
        <f t="shared" si="13"/>
        <v>1.1582678881447852</v>
      </c>
      <c r="K48">
        <f t="shared" si="9"/>
        <v>-0.34999999999999876</v>
      </c>
      <c r="M48">
        <f t="shared" si="10"/>
        <v>1.5012586896162363</v>
      </c>
      <c r="N48">
        <f t="shared" si="14"/>
        <v>1.657210168546218</v>
      </c>
      <c r="O48">
        <f t="shared" si="11"/>
        <v>0.15000000000000077</v>
      </c>
    </row>
    <row r="49" spans="1:15" ht="15">
      <c r="A49">
        <f t="shared" si="4"/>
        <v>0.0044318484119380075</v>
      </c>
      <c r="B49">
        <f t="shared" si="0"/>
        <v>0.17136859204780672</v>
      </c>
      <c r="C49">
        <f t="shared" si="5"/>
        <v>-1.300000000000003</v>
      </c>
      <c r="E49">
        <f t="shared" si="6"/>
        <v>0.5033741288133707</v>
      </c>
      <c r="F49">
        <f t="shared" si="12"/>
        <v>0.6703108724492399</v>
      </c>
      <c r="G49">
        <f t="shared" si="7"/>
        <v>-0.8000000000000007</v>
      </c>
      <c r="I49">
        <f t="shared" si="8"/>
        <v>1.0023164092148034</v>
      </c>
      <c r="J49">
        <f t="shared" si="13"/>
        <v>1.169253152850673</v>
      </c>
      <c r="K49">
        <f t="shared" si="9"/>
        <v>-0.29999999999999877</v>
      </c>
      <c r="M49">
        <f t="shared" si="10"/>
        <v>1.5012586896162363</v>
      </c>
      <c r="N49">
        <f t="shared" si="14"/>
        <v>1.6681954332521058</v>
      </c>
      <c r="O49">
        <f t="shared" si="11"/>
        <v>0.2000000000000008</v>
      </c>
    </row>
    <row r="50" spans="1:15" ht="15">
      <c r="A50">
        <f t="shared" si="4"/>
        <v>0.0044318484119380075</v>
      </c>
      <c r="B50">
        <f t="shared" si="0"/>
        <v>0.18264908538902128</v>
      </c>
      <c r="C50">
        <f t="shared" si="5"/>
        <v>-1.2500000000000029</v>
      </c>
      <c r="E50">
        <f t="shared" si="6"/>
        <v>0.5033741288133707</v>
      </c>
      <c r="F50">
        <f t="shared" si="12"/>
        <v>0.6815913657904545</v>
      </c>
      <c r="G50">
        <f t="shared" si="7"/>
        <v>-0.7500000000000007</v>
      </c>
      <c r="I50">
        <f t="shared" si="8"/>
        <v>1.0023164092148034</v>
      </c>
      <c r="J50">
        <f t="shared" si="13"/>
        <v>1.1805336461918876</v>
      </c>
      <c r="K50">
        <f t="shared" si="9"/>
        <v>-0.24999999999999878</v>
      </c>
      <c r="M50">
        <f t="shared" si="10"/>
        <v>1.5012586896162363</v>
      </c>
      <c r="N50">
        <f t="shared" si="14"/>
        <v>1.6794759265933203</v>
      </c>
      <c r="O50">
        <f t="shared" si="11"/>
        <v>0.2500000000000008</v>
      </c>
    </row>
    <row r="51" spans="1:15" ht="15">
      <c r="A51">
        <f t="shared" si="4"/>
        <v>0.0044318484119380075</v>
      </c>
      <c r="B51">
        <f t="shared" si="0"/>
        <v>0.19418605498321231</v>
      </c>
      <c r="C51">
        <f t="shared" si="5"/>
        <v>-1.2000000000000028</v>
      </c>
      <c r="E51">
        <f t="shared" si="6"/>
        <v>0.5033741288133707</v>
      </c>
      <c r="F51">
        <f t="shared" si="12"/>
        <v>0.6931283353846456</v>
      </c>
      <c r="G51">
        <f t="shared" si="7"/>
        <v>-0.7000000000000006</v>
      </c>
      <c r="I51">
        <f t="shared" si="8"/>
        <v>1.0023164092148034</v>
      </c>
      <c r="J51">
        <f t="shared" si="13"/>
        <v>1.1920706157860785</v>
      </c>
      <c r="K51">
        <f t="shared" si="9"/>
        <v>-0.1999999999999988</v>
      </c>
      <c r="M51">
        <f t="shared" si="10"/>
        <v>1.5012586896162363</v>
      </c>
      <c r="N51">
        <f t="shared" si="14"/>
        <v>1.6910128961875113</v>
      </c>
      <c r="O51">
        <f t="shared" si="11"/>
        <v>0.30000000000000077</v>
      </c>
    </row>
    <row r="52" spans="1:15" ht="15">
      <c r="A52">
        <f t="shared" si="4"/>
        <v>0.0044318484119380075</v>
      </c>
      <c r="B52">
        <f t="shared" si="0"/>
        <v>0.20593626871997409</v>
      </c>
      <c r="C52">
        <f t="shared" si="5"/>
        <v>-1.1500000000000028</v>
      </c>
      <c r="E52">
        <f t="shared" si="6"/>
        <v>0.5033741288133707</v>
      </c>
      <c r="F52">
        <f t="shared" si="12"/>
        <v>0.7048785491214073</v>
      </c>
      <c r="G52">
        <f t="shared" si="7"/>
        <v>-0.6500000000000006</v>
      </c>
      <c r="I52">
        <f t="shared" si="8"/>
        <v>1.0023164092148034</v>
      </c>
      <c r="J52">
        <f t="shared" si="13"/>
        <v>1.2038208295228405</v>
      </c>
      <c r="K52">
        <f t="shared" si="9"/>
        <v>-0.1499999999999988</v>
      </c>
      <c r="M52">
        <f t="shared" si="10"/>
        <v>1.5012586896162363</v>
      </c>
      <c r="N52">
        <f t="shared" si="14"/>
        <v>1.7027631099242733</v>
      </c>
      <c r="O52">
        <f t="shared" si="11"/>
        <v>0.35000000000000075</v>
      </c>
    </row>
    <row r="53" spans="1:15" ht="15">
      <c r="A53">
        <f t="shared" si="4"/>
        <v>0.0044318484119380075</v>
      </c>
      <c r="B53">
        <f t="shared" si="0"/>
        <v>0.2178521770325499</v>
      </c>
      <c r="C53">
        <f t="shared" si="5"/>
        <v>-1.1000000000000028</v>
      </c>
      <c r="E53">
        <f t="shared" si="6"/>
        <v>0.5033741288133707</v>
      </c>
      <c r="F53">
        <f t="shared" si="12"/>
        <v>0.7167944574339832</v>
      </c>
      <c r="G53">
        <f t="shared" si="7"/>
        <v>-0.6000000000000005</v>
      </c>
      <c r="I53">
        <f t="shared" si="8"/>
        <v>1.0023164092148034</v>
      </c>
      <c r="J53">
        <f t="shared" si="13"/>
        <v>1.2157367378354162</v>
      </c>
      <c r="K53">
        <f t="shared" si="9"/>
        <v>-0.0999999999999988</v>
      </c>
      <c r="M53">
        <f t="shared" si="10"/>
        <v>1.5012586896162363</v>
      </c>
      <c r="N53">
        <f t="shared" si="14"/>
        <v>1.714679018236849</v>
      </c>
      <c r="O53">
        <f t="shared" si="11"/>
        <v>0.40000000000000074</v>
      </c>
    </row>
    <row r="54" spans="1:15" ht="15">
      <c r="A54">
        <f t="shared" si="4"/>
        <v>0.0044318484119380075</v>
      </c>
      <c r="B54">
        <f t="shared" si="0"/>
        <v>0.22988214068423238</v>
      </c>
      <c r="C54">
        <f t="shared" si="5"/>
        <v>-1.0500000000000027</v>
      </c>
      <c r="E54">
        <f t="shared" si="6"/>
        <v>0.5033741288133707</v>
      </c>
      <c r="F54">
        <f t="shared" si="12"/>
        <v>0.7288244210856657</v>
      </c>
      <c r="G54">
        <f t="shared" si="7"/>
        <v>-0.5500000000000005</v>
      </c>
      <c r="I54">
        <f t="shared" si="8"/>
        <v>1.0023164092148034</v>
      </c>
      <c r="J54">
        <f t="shared" si="13"/>
        <v>1.2277667014870988</v>
      </c>
      <c r="K54">
        <f t="shared" si="9"/>
        <v>-0.049999999999998795</v>
      </c>
      <c r="M54">
        <f t="shared" si="10"/>
        <v>1.5012586896162363</v>
      </c>
      <c r="N54">
        <f t="shared" si="14"/>
        <v>1.7267089818885313</v>
      </c>
      <c r="O54">
        <f t="shared" si="11"/>
        <v>0.45000000000000073</v>
      </c>
    </row>
    <row r="55" spans="1:15" ht="15">
      <c r="A55">
        <f t="shared" si="4"/>
        <v>0.0044318484119380075</v>
      </c>
      <c r="B55">
        <f t="shared" si="0"/>
        <v>0.2419707245191427</v>
      </c>
      <c r="C55">
        <f t="shared" si="5"/>
        <v>-1.0000000000000027</v>
      </c>
      <c r="E55">
        <f t="shared" si="6"/>
        <v>0.5033741288133707</v>
      </c>
      <c r="F55">
        <f t="shared" si="12"/>
        <v>0.740913004920576</v>
      </c>
      <c r="G55">
        <f t="shared" si="7"/>
        <v>-0.5000000000000004</v>
      </c>
      <c r="I55">
        <f t="shared" si="8"/>
        <v>1.0023164092148034</v>
      </c>
      <c r="J55">
        <f t="shared" si="13"/>
        <v>1.239855285322009</v>
      </c>
      <c r="K55">
        <f t="shared" si="9"/>
        <v>1.2073675392798577E-15</v>
      </c>
      <c r="M55">
        <f t="shared" si="10"/>
        <v>1.5012586896162363</v>
      </c>
      <c r="N55">
        <f t="shared" si="14"/>
        <v>1.7387975657234418</v>
      </c>
      <c r="O55">
        <f t="shared" si="11"/>
        <v>0.5000000000000008</v>
      </c>
    </row>
    <row r="56" spans="1:15" ht="15">
      <c r="A56">
        <f t="shared" si="4"/>
        <v>0.0044318484119380075</v>
      </c>
      <c r="B56">
        <f t="shared" si="0"/>
        <v>0.25405905646918836</v>
      </c>
      <c r="C56">
        <f t="shared" si="5"/>
        <v>-0.9500000000000026</v>
      </c>
      <c r="E56">
        <f t="shared" si="6"/>
        <v>0.5033741288133707</v>
      </c>
      <c r="F56">
        <f aca="true" t="shared" si="15" ref="F56:F87">0.1+MAX($B$15:$B$135)+_xlfn.NORM.DIST(G56,F$1,F$2,FALSE)</f>
        <v>0.7530013368706217</v>
      </c>
      <c r="G56">
        <f t="shared" si="7"/>
        <v>-0.45000000000000046</v>
      </c>
      <c r="I56">
        <f t="shared" si="8"/>
        <v>1.0023164092148034</v>
      </c>
      <c r="J56">
        <f t="shared" si="13"/>
        <v>1.2519436172720546</v>
      </c>
      <c r="K56">
        <f t="shared" si="9"/>
        <v>0.05000000000000121</v>
      </c>
      <c r="M56">
        <f t="shared" si="10"/>
        <v>1.5012586896162363</v>
      </c>
      <c r="N56">
        <f t="shared" si="14"/>
        <v>1.7508858976734873</v>
      </c>
      <c r="O56">
        <f t="shared" si="11"/>
        <v>0.5500000000000008</v>
      </c>
    </row>
    <row r="57" spans="1:15" ht="15">
      <c r="A57">
        <f t="shared" si="4"/>
        <v>0.0044318484119380075</v>
      </c>
      <c r="B57">
        <f t="shared" si="0"/>
        <v>0.2660852498987542</v>
      </c>
      <c r="C57">
        <f t="shared" si="5"/>
        <v>-0.9000000000000026</v>
      </c>
      <c r="E57">
        <f t="shared" si="6"/>
        <v>0.5033741288133707</v>
      </c>
      <c r="F57">
        <f t="shared" si="15"/>
        <v>0.7650275303001874</v>
      </c>
      <c r="G57">
        <f t="shared" si="7"/>
        <v>-0.40000000000000047</v>
      </c>
      <c r="I57">
        <f t="shared" si="8"/>
        <v>1.0023164092148034</v>
      </c>
      <c r="J57">
        <f t="shared" si="13"/>
        <v>1.2639698107016204</v>
      </c>
      <c r="K57">
        <f t="shared" si="9"/>
        <v>0.10000000000000121</v>
      </c>
      <c r="M57">
        <f t="shared" si="10"/>
        <v>1.5012586896162363</v>
      </c>
      <c r="N57">
        <f t="shared" si="14"/>
        <v>1.7629120911030531</v>
      </c>
      <c r="O57">
        <f t="shared" si="11"/>
        <v>0.6000000000000009</v>
      </c>
    </row>
    <row r="58" spans="1:15" ht="15">
      <c r="A58">
        <f t="shared" si="4"/>
        <v>0.0044318484119380075</v>
      </c>
      <c r="B58">
        <f t="shared" si="0"/>
        <v>0.27798488613099587</v>
      </c>
      <c r="C58">
        <f t="shared" si="5"/>
        <v>-0.8500000000000025</v>
      </c>
      <c r="E58">
        <f t="shared" si="6"/>
        <v>0.5033741288133707</v>
      </c>
      <c r="F58">
        <f t="shared" si="15"/>
        <v>0.7769271665324291</v>
      </c>
      <c r="G58">
        <f t="shared" si="7"/>
        <v>-0.3500000000000005</v>
      </c>
      <c r="I58">
        <f t="shared" si="8"/>
        <v>1.0023164092148034</v>
      </c>
      <c r="J58">
        <f t="shared" si="13"/>
        <v>1.275869446933862</v>
      </c>
      <c r="K58">
        <f t="shared" si="9"/>
        <v>0.15000000000000122</v>
      </c>
      <c r="M58">
        <f t="shared" si="10"/>
        <v>1.5012586896162363</v>
      </c>
      <c r="N58">
        <f t="shared" si="14"/>
        <v>1.7748117273352948</v>
      </c>
      <c r="O58">
        <f t="shared" si="11"/>
        <v>0.6500000000000009</v>
      </c>
    </row>
    <row r="59" spans="1:15" ht="15">
      <c r="A59">
        <f t="shared" si="4"/>
        <v>0.0044318484119380075</v>
      </c>
      <c r="B59">
        <f t="shared" si="0"/>
        <v>0.2896915527614822</v>
      </c>
      <c r="C59">
        <f t="shared" si="5"/>
        <v>-0.8000000000000025</v>
      </c>
      <c r="E59">
        <f t="shared" si="6"/>
        <v>0.5033741288133707</v>
      </c>
      <c r="F59">
        <f t="shared" si="15"/>
        <v>0.7886338331629154</v>
      </c>
      <c r="G59">
        <f t="shared" si="7"/>
        <v>-0.3000000000000005</v>
      </c>
      <c r="I59">
        <f t="shared" si="8"/>
        <v>1.0023164092148034</v>
      </c>
      <c r="J59">
        <f t="shared" si="13"/>
        <v>1.2875761135643484</v>
      </c>
      <c r="K59">
        <f t="shared" si="9"/>
        <v>0.20000000000000123</v>
      </c>
      <c r="M59">
        <f t="shared" si="10"/>
        <v>1.5012586896162363</v>
      </c>
      <c r="N59">
        <f t="shared" si="14"/>
        <v>1.7865183939657812</v>
      </c>
      <c r="O59">
        <f t="shared" si="11"/>
        <v>0.700000000000001</v>
      </c>
    </row>
    <row r="60" spans="1:15" ht="15">
      <c r="A60">
        <f t="shared" si="4"/>
        <v>0.0044318484119380075</v>
      </c>
      <c r="B60">
        <f t="shared" si="0"/>
        <v>0.3011374321548039</v>
      </c>
      <c r="C60">
        <f t="shared" si="5"/>
        <v>-0.7500000000000024</v>
      </c>
      <c r="E60">
        <f t="shared" si="6"/>
        <v>0.5033741288133707</v>
      </c>
      <c r="F60">
        <f t="shared" si="15"/>
        <v>0.8000797125562371</v>
      </c>
      <c r="G60">
        <f t="shared" si="7"/>
        <v>-0.2500000000000005</v>
      </c>
      <c r="I60">
        <f t="shared" si="8"/>
        <v>1.0023164092148034</v>
      </c>
      <c r="J60">
        <f t="shared" si="13"/>
        <v>1.29902199295767</v>
      </c>
      <c r="K60">
        <f t="shared" si="9"/>
        <v>0.2500000000000012</v>
      </c>
      <c r="M60">
        <f t="shared" si="10"/>
        <v>1.5012586896162363</v>
      </c>
      <c r="N60">
        <f t="shared" si="14"/>
        <v>1.7979642733591028</v>
      </c>
      <c r="O60">
        <f t="shared" si="11"/>
        <v>0.750000000000001</v>
      </c>
    </row>
    <row r="61" spans="1:15" ht="15">
      <c r="A61">
        <f t="shared" si="4"/>
        <v>0.0044318484119380075</v>
      </c>
      <c r="B61">
        <f t="shared" si="0"/>
        <v>0.3122539333667607</v>
      </c>
      <c r="C61">
        <f t="shared" si="5"/>
        <v>-0.7000000000000024</v>
      </c>
      <c r="E61">
        <f t="shared" si="6"/>
        <v>0.5033741288133707</v>
      </c>
      <c r="F61">
        <f t="shared" si="15"/>
        <v>0.8111962137681938</v>
      </c>
      <c r="G61">
        <f t="shared" si="7"/>
        <v>-0.2000000000000005</v>
      </c>
      <c r="I61">
        <f t="shared" si="8"/>
        <v>1.0023164092148034</v>
      </c>
      <c r="J61">
        <f t="shared" si="13"/>
        <v>1.3101384941696268</v>
      </c>
      <c r="K61">
        <f t="shared" si="9"/>
        <v>0.3000000000000012</v>
      </c>
      <c r="M61">
        <f t="shared" si="10"/>
        <v>1.5012586896162363</v>
      </c>
      <c r="N61">
        <f t="shared" si="14"/>
        <v>1.8090807745710598</v>
      </c>
      <c r="O61">
        <f t="shared" si="11"/>
        <v>0.800000000000001</v>
      </c>
    </row>
    <row r="62" spans="1:15" ht="15">
      <c r="A62">
        <f t="shared" si="4"/>
        <v>0.0044318484119380075</v>
      </c>
      <c r="B62">
        <f t="shared" si="0"/>
        <v>0.3229723596679138</v>
      </c>
      <c r="C62">
        <f t="shared" si="5"/>
        <v>-0.6500000000000024</v>
      </c>
      <c r="E62">
        <f t="shared" si="6"/>
        <v>0.5033741288133707</v>
      </c>
      <c r="F62">
        <f t="shared" si="15"/>
        <v>0.8219146400693469</v>
      </c>
      <c r="G62">
        <f t="shared" si="7"/>
        <v>-0.15000000000000052</v>
      </c>
      <c r="I62">
        <f t="shared" si="8"/>
        <v>1.0023164092148034</v>
      </c>
      <c r="J62">
        <f t="shared" si="13"/>
        <v>1.3208569204707798</v>
      </c>
      <c r="K62">
        <f t="shared" si="9"/>
        <v>0.3500000000000012</v>
      </c>
      <c r="M62">
        <f t="shared" si="10"/>
        <v>1.5012586896162363</v>
      </c>
      <c r="N62">
        <f t="shared" si="14"/>
        <v>1.8197992008722128</v>
      </c>
      <c r="O62">
        <f t="shared" si="11"/>
        <v>0.8500000000000011</v>
      </c>
    </row>
    <row r="63" spans="1:15" ht="15">
      <c r="A63">
        <f t="shared" si="4"/>
        <v>0.0044318484119380075</v>
      </c>
      <c r="B63">
        <f t="shared" si="0"/>
        <v>0.3332246028917992</v>
      </c>
      <c r="C63">
        <f t="shared" si="5"/>
        <v>-0.6000000000000023</v>
      </c>
      <c r="E63">
        <f t="shared" si="6"/>
        <v>0.5033741288133707</v>
      </c>
      <c r="F63">
        <f t="shared" si="15"/>
        <v>0.8321668832932323</v>
      </c>
      <c r="G63">
        <f t="shared" si="7"/>
        <v>-0.10000000000000052</v>
      </c>
      <c r="I63">
        <f t="shared" si="8"/>
        <v>1.0023164092148034</v>
      </c>
      <c r="J63">
        <f t="shared" si="13"/>
        <v>1.3311091636946653</v>
      </c>
      <c r="K63">
        <f t="shared" si="9"/>
        <v>0.4000000000000012</v>
      </c>
      <c r="M63">
        <f t="shared" si="10"/>
        <v>1.5012586896162363</v>
      </c>
      <c r="N63">
        <f t="shared" si="14"/>
        <v>1.8300514440960982</v>
      </c>
      <c r="O63">
        <f t="shared" si="11"/>
        <v>0.9000000000000011</v>
      </c>
    </row>
    <row r="64" spans="1:15" ht="15">
      <c r="A64">
        <f t="shared" si="4"/>
        <v>0.0044318484119380075</v>
      </c>
      <c r="B64">
        <f t="shared" si="0"/>
        <v>0.34294385501938346</v>
      </c>
      <c r="C64">
        <f t="shared" si="5"/>
        <v>-0.5500000000000023</v>
      </c>
      <c r="E64">
        <f t="shared" si="6"/>
        <v>0.5033741288133707</v>
      </c>
      <c r="F64">
        <f t="shared" si="15"/>
        <v>0.8418861354208166</v>
      </c>
      <c r="G64">
        <f t="shared" si="7"/>
        <v>-0.050000000000000516</v>
      </c>
      <c r="I64">
        <f t="shared" si="8"/>
        <v>1.0023164092148034</v>
      </c>
      <c r="J64">
        <f t="shared" si="13"/>
        <v>1.3408284158222494</v>
      </c>
      <c r="K64">
        <f t="shared" si="9"/>
        <v>0.4500000000000012</v>
      </c>
      <c r="M64">
        <f t="shared" si="10"/>
        <v>1.5012586896162363</v>
      </c>
      <c r="N64">
        <f t="shared" si="14"/>
        <v>1.8397706962236824</v>
      </c>
      <c r="O64">
        <f t="shared" si="11"/>
        <v>0.9500000000000012</v>
      </c>
    </row>
    <row r="65" spans="1:15" ht="15">
      <c r="A65">
        <f t="shared" si="4"/>
        <v>0.0044318484119380075</v>
      </c>
      <c r="B65">
        <f t="shared" si="0"/>
        <v>0.35206532676429914</v>
      </c>
      <c r="C65">
        <f t="shared" si="5"/>
        <v>-0.5000000000000022</v>
      </c>
      <c r="E65">
        <f t="shared" si="6"/>
        <v>0.5033741288133707</v>
      </c>
      <c r="F65">
        <f t="shared" si="15"/>
        <v>0.8510076071657322</v>
      </c>
      <c r="G65">
        <f t="shared" si="7"/>
        <v>-5.134781488891349E-16</v>
      </c>
      <c r="I65">
        <f t="shared" si="8"/>
        <v>1.0023164092148034</v>
      </c>
      <c r="J65">
        <f t="shared" si="13"/>
        <v>1.3499498875671652</v>
      </c>
      <c r="K65">
        <f t="shared" si="9"/>
        <v>0.5000000000000012</v>
      </c>
      <c r="M65">
        <f t="shared" si="10"/>
        <v>1.5012586896162363</v>
      </c>
      <c r="N65">
        <f t="shared" si="14"/>
        <v>1.848892167968598</v>
      </c>
      <c r="O65">
        <f t="shared" si="11"/>
        <v>1.000000000000001</v>
      </c>
    </row>
    <row r="66" spans="1:15" ht="15">
      <c r="A66">
        <f t="shared" si="4"/>
        <v>0.0044318484119380075</v>
      </c>
      <c r="B66">
        <f t="shared" si="0"/>
        <v>0.3605269624616476</v>
      </c>
      <c r="C66">
        <f t="shared" si="5"/>
        <v>-0.45000000000000223</v>
      </c>
      <c r="E66">
        <f t="shared" si="6"/>
        <v>0.5033741288133707</v>
      </c>
      <c r="F66">
        <f t="shared" si="15"/>
        <v>0.8594692428630806</v>
      </c>
      <c r="G66">
        <f t="shared" si="7"/>
        <v>0.04999999999999949</v>
      </c>
      <c r="I66">
        <f t="shared" si="8"/>
        <v>1.0023164092148034</v>
      </c>
      <c r="J66">
        <f t="shared" si="13"/>
        <v>1.3584115232645135</v>
      </c>
      <c r="K66">
        <f t="shared" si="9"/>
        <v>0.5500000000000013</v>
      </c>
      <c r="M66">
        <f t="shared" si="10"/>
        <v>1.5012586896162363</v>
      </c>
      <c r="N66">
        <f t="shared" si="14"/>
        <v>1.8573538036659463</v>
      </c>
      <c r="O66">
        <f t="shared" si="11"/>
        <v>1.0500000000000012</v>
      </c>
    </row>
    <row r="67" spans="1:15" ht="15">
      <c r="A67">
        <f t="shared" si="4"/>
        <v>0.0044318484119380075</v>
      </c>
      <c r="B67">
        <f t="shared" si="0"/>
        <v>0.368270140303323</v>
      </c>
      <c r="C67">
        <f t="shared" si="5"/>
        <v>-0.40000000000000224</v>
      </c>
      <c r="E67">
        <f t="shared" si="6"/>
        <v>0.5033741288133707</v>
      </c>
      <c r="F67">
        <f t="shared" si="15"/>
        <v>0.867212420704756</v>
      </c>
      <c r="G67">
        <f t="shared" si="7"/>
        <v>0.09999999999999949</v>
      </c>
      <c r="I67">
        <f t="shared" si="8"/>
        <v>1.0023164092148034</v>
      </c>
      <c r="J67">
        <f t="shared" si="13"/>
        <v>1.366154701106189</v>
      </c>
      <c r="K67">
        <f t="shared" si="9"/>
        <v>0.6000000000000013</v>
      </c>
      <c r="M67">
        <f t="shared" si="10"/>
        <v>1.5012586896162363</v>
      </c>
      <c r="N67">
        <f t="shared" si="14"/>
        <v>1.8650969815076217</v>
      </c>
      <c r="O67">
        <f t="shared" si="11"/>
        <v>1.1000000000000012</v>
      </c>
    </row>
    <row r="68" spans="1:15" ht="15">
      <c r="A68">
        <f t="shared" si="4"/>
        <v>0.0044318484119380075</v>
      </c>
      <c r="B68">
        <f t="shared" si="0"/>
        <v>0.3752403469169376</v>
      </c>
      <c r="C68">
        <f t="shared" si="5"/>
        <v>-0.35000000000000225</v>
      </c>
      <c r="E68">
        <f t="shared" si="6"/>
        <v>0.5033741288133707</v>
      </c>
      <c r="F68">
        <f t="shared" si="15"/>
        <v>0.8741826273183706</v>
      </c>
      <c r="G68">
        <f t="shared" si="7"/>
        <v>0.1499999999999995</v>
      </c>
      <c r="I68">
        <f t="shared" si="8"/>
        <v>1.0023164092148034</v>
      </c>
      <c r="J68">
        <f t="shared" si="13"/>
        <v>1.3731249077198036</v>
      </c>
      <c r="K68">
        <f t="shared" si="9"/>
        <v>0.6500000000000014</v>
      </c>
      <c r="M68">
        <f t="shared" si="10"/>
        <v>1.5012586896162363</v>
      </c>
      <c r="N68">
        <f t="shared" si="14"/>
        <v>1.8720671881212363</v>
      </c>
      <c r="O68">
        <f t="shared" si="11"/>
        <v>1.1500000000000012</v>
      </c>
    </row>
    <row r="69" spans="1:15" ht="15">
      <c r="A69">
        <f t="shared" si="4"/>
        <v>0.0044318484119380075</v>
      </c>
      <c r="B69">
        <f t="shared" si="0"/>
        <v>0.38138781546052386</v>
      </c>
      <c r="C69">
        <f t="shared" si="5"/>
        <v>-0.30000000000000226</v>
      </c>
      <c r="E69">
        <f t="shared" si="6"/>
        <v>0.5033741288133707</v>
      </c>
      <c r="F69">
        <f t="shared" si="15"/>
        <v>0.8803300958619568</v>
      </c>
      <c r="G69">
        <f t="shared" si="7"/>
        <v>0.1999999999999995</v>
      </c>
      <c r="I69">
        <f t="shared" si="8"/>
        <v>1.0023164092148034</v>
      </c>
      <c r="J69">
        <f t="shared" si="13"/>
        <v>1.3792723762633896</v>
      </c>
      <c r="K69">
        <f t="shared" si="9"/>
        <v>0.7000000000000014</v>
      </c>
      <c r="M69">
        <f t="shared" si="10"/>
        <v>1.5012586896162363</v>
      </c>
      <c r="N69">
        <f t="shared" si="14"/>
        <v>1.8782146566648223</v>
      </c>
      <c r="O69">
        <f t="shared" si="11"/>
        <v>1.2000000000000013</v>
      </c>
    </row>
    <row r="70" spans="1:15" ht="15">
      <c r="A70">
        <f t="shared" si="4"/>
        <v>0.0044318484119380075</v>
      </c>
      <c r="B70">
        <f t="shared" si="0"/>
        <v>0.386668116802849</v>
      </c>
      <c r="C70">
        <f t="shared" si="5"/>
        <v>-0.2500000000000023</v>
      </c>
      <c r="E70">
        <f t="shared" si="6"/>
        <v>0.5033741288133707</v>
      </c>
      <c r="F70">
        <f t="shared" si="15"/>
        <v>0.8856103972042819</v>
      </c>
      <c r="G70">
        <f t="shared" si="7"/>
        <v>0.2499999999999995</v>
      </c>
      <c r="I70">
        <f t="shared" si="8"/>
        <v>1.0023164092148034</v>
      </c>
      <c r="J70">
        <f t="shared" si="13"/>
        <v>1.3845526776057149</v>
      </c>
      <c r="K70">
        <f t="shared" si="9"/>
        <v>0.7500000000000014</v>
      </c>
      <c r="M70">
        <f t="shared" si="10"/>
        <v>1.5012586896162363</v>
      </c>
      <c r="N70">
        <f t="shared" si="14"/>
        <v>1.8834949580071476</v>
      </c>
      <c r="O70">
        <f t="shared" si="11"/>
        <v>1.2500000000000013</v>
      </c>
    </row>
    <row r="71" spans="1:15" ht="15">
      <c r="A71">
        <f t="shared" si="4"/>
        <v>0.0044318484119380075</v>
      </c>
      <c r="B71">
        <f t="shared" si="0"/>
        <v>0.3910426939754557</v>
      </c>
      <c r="C71">
        <f t="shared" si="5"/>
        <v>-0.2000000000000023</v>
      </c>
      <c r="E71">
        <f t="shared" si="6"/>
        <v>0.5033741288133707</v>
      </c>
      <c r="F71">
        <f t="shared" si="15"/>
        <v>0.8899849743768886</v>
      </c>
      <c r="G71">
        <f t="shared" si="7"/>
        <v>0.2999999999999995</v>
      </c>
      <c r="I71">
        <f t="shared" si="8"/>
        <v>1.0023164092148034</v>
      </c>
      <c r="J71">
        <f aca="true" t="shared" si="16" ref="J71:J102">0.1+MAX($F$15:$F$135)+_xlfn.NORM.DIST(K71,J$1,J$2,FALSE)</f>
        <v>1.3889272547783214</v>
      </c>
      <c r="K71">
        <f t="shared" si="9"/>
        <v>0.8000000000000015</v>
      </c>
      <c r="M71">
        <f t="shared" si="10"/>
        <v>1.5012586896162363</v>
      </c>
      <c r="N71">
        <f t="shared" si="14"/>
        <v>1.887869535179754</v>
      </c>
      <c r="O71">
        <f t="shared" si="11"/>
        <v>1.3000000000000014</v>
      </c>
    </row>
    <row r="72" spans="1:15" ht="15">
      <c r="A72">
        <f t="shared" si="4"/>
        <v>0.0044318484119380075</v>
      </c>
      <c r="B72">
        <f t="shared" si="0"/>
        <v>0.3944793309078888</v>
      </c>
      <c r="C72">
        <f t="shared" si="5"/>
        <v>-0.1500000000000023</v>
      </c>
      <c r="E72">
        <f t="shared" si="6"/>
        <v>0.5033741288133707</v>
      </c>
      <c r="F72">
        <f t="shared" si="15"/>
        <v>0.8934216113093216</v>
      </c>
      <c r="G72">
        <f t="shared" si="7"/>
        <v>0.3499999999999995</v>
      </c>
      <c r="I72">
        <f t="shared" si="8"/>
        <v>1.0023164092148034</v>
      </c>
      <c r="J72">
        <f t="shared" si="16"/>
        <v>1.3923638917107544</v>
      </c>
      <c r="K72">
        <f t="shared" si="9"/>
        <v>0.8500000000000015</v>
      </c>
      <c r="M72">
        <f t="shared" si="10"/>
        <v>1.5012586896162363</v>
      </c>
      <c r="N72">
        <f t="shared" si="14"/>
        <v>1.8913061721121873</v>
      </c>
      <c r="O72">
        <f t="shared" si="11"/>
        <v>1.3500000000000014</v>
      </c>
    </row>
    <row r="73" spans="1:15" ht="15">
      <c r="A73">
        <f t="shared" si="4"/>
        <v>0.0044318484119380075</v>
      </c>
      <c r="B73">
        <f t="shared" si="0"/>
        <v>0.3969525474770117</v>
      </c>
      <c r="C73">
        <f t="shared" si="5"/>
        <v>-0.1000000000000023</v>
      </c>
      <c r="E73">
        <f t="shared" si="6"/>
        <v>0.5033741288133707</v>
      </c>
      <c r="F73">
        <f t="shared" si="15"/>
        <v>0.8958948278784444</v>
      </c>
      <c r="G73">
        <f t="shared" si="7"/>
        <v>0.39999999999999947</v>
      </c>
      <c r="I73">
        <f t="shared" si="8"/>
        <v>1.0023164092148034</v>
      </c>
      <c r="J73">
        <f t="shared" si="16"/>
        <v>1.3948371082798772</v>
      </c>
      <c r="K73">
        <f t="shared" si="9"/>
        <v>0.9000000000000016</v>
      </c>
      <c r="M73">
        <f t="shared" si="10"/>
        <v>1.5012586896162363</v>
      </c>
      <c r="N73">
        <f t="shared" si="14"/>
        <v>1.8937793886813101</v>
      </c>
      <c r="O73">
        <f t="shared" si="11"/>
        <v>1.4000000000000015</v>
      </c>
    </row>
    <row r="74" spans="1:15" ht="15">
      <c r="A74">
        <f t="shared" si="4"/>
        <v>0.0044318484119380075</v>
      </c>
      <c r="B74">
        <f t="shared" si="0"/>
        <v>0.398443914094764</v>
      </c>
      <c r="C74">
        <f t="shared" si="5"/>
        <v>-0.05000000000000229</v>
      </c>
      <c r="E74">
        <f t="shared" si="6"/>
        <v>0.5033741288133707</v>
      </c>
      <c r="F74">
        <f t="shared" si="15"/>
        <v>0.8973861944961967</v>
      </c>
      <c r="G74">
        <f t="shared" si="7"/>
        <v>0.44999999999999946</v>
      </c>
      <c r="I74">
        <f t="shared" si="8"/>
        <v>1.0023164092148034</v>
      </c>
      <c r="J74">
        <f t="shared" si="16"/>
        <v>1.3963284748976295</v>
      </c>
      <c r="K74">
        <f t="shared" si="9"/>
        <v>0.9500000000000016</v>
      </c>
      <c r="M74">
        <f t="shared" si="10"/>
        <v>1.5012586896162363</v>
      </c>
      <c r="N74">
        <f t="shared" si="14"/>
        <v>1.8952707552990622</v>
      </c>
      <c r="O74">
        <f t="shared" si="11"/>
        <v>1.4500000000000015</v>
      </c>
    </row>
    <row r="75" spans="1:15" ht="15">
      <c r="A75">
        <f t="shared" si="4"/>
        <v>0.0044318484119380075</v>
      </c>
      <c r="B75">
        <f t="shared" si="0"/>
        <v>0.3989422804014327</v>
      </c>
      <c r="C75">
        <f t="shared" si="5"/>
        <v>-2.2898349882893854E-15</v>
      </c>
      <c r="E75">
        <f t="shared" si="6"/>
        <v>0.5033741288133707</v>
      </c>
      <c r="F75">
        <f t="shared" si="15"/>
        <v>0.8978845608028654</v>
      </c>
      <c r="G75">
        <f t="shared" si="7"/>
        <v>0.49999999999999944</v>
      </c>
      <c r="I75">
        <f t="shared" si="8"/>
        <v>1.0023164092148034</v>
      </c>
      <c r="J75">
        <f t="shared" si="16"/>
        <v>1.3968268412042981</v>
      </c>
      <c r="K75">
        <f t="shared" si="9"/>
        <v>1.0000000000000016</v>
      </c>
      <c r="M75">
        <f t="shared" si="10"/>
        <v>1.5012586896162363</v>
      </c>
      <c r="N75">
        <f t="shared" si="14"/>
        <v>1.8957691216057309</v>
      </c>
      <c r="O75">
        <f t="shared" si="11"/>
        <v>1.5000000000000016</v>
      </c>
    </row>
    <row r="76" spans="1:15" ht="15">
      <c r="A76">
        <f t="shared" si="4"/>
        <v>0.0044318484119380075</v>
      </c>
      <c r="B76">
        <f t="shared" si="0"/>
        <v>0.3984439140947641</v>
      </c>
      <c r="C76">
        <f t="shared" si="5"/>
        <v>0.04999999999999771</v>
      </c>
      <c r="E76">
        <f t="shared" si="6"/>
        <v>0.5033741288133707</v>
      </c>
      <c r="F76">
        <f t="shared" si="15"/>
        <v>0.8973861944961967</v>
      </c>
      <c r="G76">
        <f t="shared" si="7"/>
        <v>0.5499999999999995</v>
      </c>
      <c r="I76">
        <f t="shared" si="8"/>
        <v>1.0023164092148034</v>
      </c>
      <c r="J76">
        <f t="shared" si="16"/>
        <v>1.3963284748976292</v>
      </c>
      <c r="K76">
        <f t="shared" si="9"/>
        <v>1.0500000000000016</v>
      </c>
      <c r="M76">
        <f t="shared" si="10"/>
        <v>1.5012586896162363</v>
      </c>
      <c r="N76">
        <f t="shared" si="14"/>
        <v>1.8952707552990622</v>
      </c>
      <c r="O76">
        <f t="shared" si="11"/>
        <v>1.5500000000000016</v>
      </c>
    </row>
    <row r="77" spans="1:15" ht="15">
      <c r="A77">
        <f t="shared" si="4"/>
        <v>0.0044318484119380075</v>
      </c>
      <c r="B77">
        <f t="shared" si="0"/>
        <v>0.39695254747701186</v>
      </c>
      <c r="C77">
        <f t="shared" si="5"/>
        <v>0.09999999999999772</v>
      </c>
      <c r="E77">
        <f t="shared" si="6"/>
        <v>0.5033741288133707</v>
      </c>
      <c r="F77">
        <f t="shared" si="15"/>
        <v>0.8958948278784445</v>
      </c>
      <c r="G77">
        <f t="shared" si="7"/>
        <v>0.5999999999999995</v>
      </c>
      <c r="I77">
        <f t="shared" si="8"/>
        <v>1.0023164092148034</v>
      </c>
      <c r="J77">
        <f t="shared" si="16"/>
        <v>1.394837108279877</v>
      </c>
      <c r="K77">
        <f t="shared" si="9"/>
        <v>1.1000000000000016</v>
      </c>
      <c r="M77">
        <f t="shared" si="10"/>
        <v>1.5012586896162363</v>
      </c>
      <c r="N77">
        <f t="shared" si="14"/>
        <v>1.89377938868131</v>
      </c>
      <c r="O77">
        <f t="shared" si="11"/>
        <v>1.6000000000000016</v>
      </c>
    </row>
    <row r="78" spans="1:15" ht="15">
      <c r="A78">
        <f t="shared" si="4"/>
        <v>0.0044318484119380075</v>
      </c>
      <c r="B78">
        <f t="shared" si="0"/>
        <v>0.39447933090788906</v>
      </c>
      <c r="C78">
        <f t="shared" si="5"/>
        <v>0.14999999999999772</v>
      </c>
      <c r="E78">
        <f t="shared" si="6"/>
        <v>0.5033741288133707</v>
      </c>
      <c r="F78">
        <f t="shared" si="15"/>
        <v>0.8934216113093216</v>
      </c>
      <c r="G78">
        <f t="shared" si="7"/>
        <v>0.6499999999999996</v>
      </c>
      <c r="I78">
        <f t="shared" si="8"/>
        <v>1.0023164092148034</v>
      </c>
      <c r="J78">
        <f t="shared" si="16"/>
        <v>1.3923638917107541</v>
      </c>
      <c r="K78">
        <f t="shared" si="9"/>
        <v>1.1500000000000017</v>
      </c>
      <c r="M78">
        <f t="shared" si="10"/>
        <v>1.5012586896162363</v>
      </c>
      <c r="N78">
        <f aca="true" t="shared" si="17" ref="N78:N105">0.1+MAX($J$15:$J$135)+_xlfn.NORM.DIST(O78,N$1,N$2,FALSE)</f>
        <v>1.8913061721121869</v>
      </c>
      <c r="O78">
        <f t="shared" si="11"/>
        <v>1.6500000000000017</v>
      </c>
    </row>
    <row r="79" spans="1:15" ht="15">
      <c r="A79">
        <f t="shared" si="4"/>
        <v>0.0044318484119380075</v>
      </c>
      <c r="B79">
        <f aca="true" t="shared" si="18" ref="B79:B135">_xlfn.NORM.DIST(C79,B$1,B$2,FALSE)</f>
        <v>0.39104269397545605</v>
      </c>
      <c r="C79">
        <f t="shared" si="5"/>
        <v>0.19999999999999774</v>
      </c>
      <c r="E79">
        <f t="shared" si="6"/>
        <v>0.5033741288133707</v>
      </c>
      <c r="F79">
        <f t="shared" si="15"/>
        <v>0.8899849743768886</v>
      </c>
      <c r="G79">
        <f t="shared" si="7"/>
        <v>0.6999999999999996</v>
      </c>
      <c r="I79">
        <f t="shared" si="8"/>
        <v>1.0023164092148034</v>
      </c>
      <c r="J79">
        <f t="shared" si="16"/>
        <v>1.3889272547783211</v>
      </c>
      <c r="K79">
        <f t="shared" si="9"/>
        <v>1.2000000000000017</v>
      </c>
      <c r="M79">
        <f t="shared" si="10"/>
        <v>1.5012586896162363</v>
      </c>
      <c r="N79">
        <f t="shared" si="17"/>
        <v>1.887869535179754</v>
      </c>
      <c r="O79">
        <f t="shared" si="11"/>
        <v>1.7000000000000017</v>
      </c>
    </row>
    <row r="80" spans="1:15" ht="15">
      <c r="A80">
        <f t="shared" si="4"/>
        <v>0.0044318484119380075</v>
      </c>
      <c r="B80">
        <f t="shared" si="18"/>
        <v>0.38666811680284946</v>
      </c>
      <c r="C80">
        <f t="shared" si="5"/>
        <v>0.24999999999999772</v>
      </c>
      <c r="E80">
        <f t="shared" si="6"/>
        <v>0.5033741288133707</v>
      </c>
      <c r="F80">
        <f t="shared" si="15"/>
        <v>0.8856103972042819</v>
      </c>
      <c r="G80">
        <f t="shared" si="7"/>
        <v>0.7499999999999997</v>
      </c>
      <c r="I80">
        <f t="shared" si="8"/>
        <v>1.0023164092148034</v>
      </c>
      <c r="J80">
        <f t="shared" si="16"/>
        <v>1.3845526776057144</v>
      </c>
      <c r="K80">
        <f t="shared" si="9"/>
        <v>1.2500000000000018</v>
      </c>
      <c r="M80">
        <f t="shared" si="10"/>
        <v>1.5012586896162363</v>
      </c>
      <c r="N80">
        <f t="shared" si="17"/>
        <v>1.8834949580071472</v>
      </c>
      <c r="O80">
        <f t="shared" si="11"/>
        <v>1.7500000000000018</v>
      </c>
    </row>
    <row r="81" spans="1:15" ht="15">
      <c r="A81">
        <f aca="true" t="shared" si="19" ref="A81:A135">A80</f>
        <v>0.0044318484119380075</v>
      </c>
      <c r="B81">
        <f t="shared" si="18"/>
        <v>0.38138781546052436</v>
      </c>
      <c r="C81">
        <f aca="true" t="shared" si="20" ref="C81:C135">C80+C$7</f>
        <v>0.2999999999999977</v>
      </c>
      <c r="E81">
        <f aca="true" t="shared" si="21" ref="E81:E135">E80</f>
        <v>0.5033741288133707</v>
      </c>
      <c r="F81">
        <f t="shared" si="15"/>
        <v>0.8803300958619569</v>
      </c>
      <c r="G81">
        <f aca="true" t="shared" si="22" ref="G81:G126">G80+G$7</f>
        <v>0.7999999999999997</v>
      </c>
      <c r="I81">
        <f aca="true" t="shared" si="23" ref="I81:I111">I80</f>
        <v>1.0023164092148034</v>
      </c>
      <c r="J81">
        <f t="shared" si="16"/>
        <v>1.3792723762633892</v>
      </c>
      <c r="K81">
        <f aca="true" t="shared" si="24" ref="K81:K111">K80+K$7</f>
        <v>1.3000000000000018</v>
      </c>
      <c r="M81">
        <f aca="true" t="shared" si="25" ref="M81:M105">M80</f>
        <v>1.5012586896162363</v>
      </c>
      <c r="N81">
        <f t="shared" si="17"/>
        <v>1.8782146566648221</v>
      </c>
      <c r="O81">
        <f aca="true" t="shared" si="26" ref="O81:O105">O80+O$7</f>
        <v>1.8000000000000018</v>
      </c>
    </row>
    <row r="82" spans="1:15" ht="15">
      <c r="A82">
        <f t="shared" si="19"/>
        <v>0.0044318484119380075</v>
      </c>
      <c r="B82">
        <f t="shared" si="18"/>
        <v>0.3752403469169382</v>
      </c>
      <c r="C82">
        <f t="shared" si="20"/>
        <v>0.3499999999999977</v>
      </c>
      <c r="E82">
        <f t="shared" si="21"/>
        <v>0.5033741288133707</v>
      </c>
      <c r="F82">
        <f t="shared" si="15"/>
        <v>0.8741826273183707</v>
      </c>
      <c r="G82">
        <f t="shared" si="22"/>
        <v>0.8499999999999998</v>
      </c>
      <c r="I82">
        <f t="shared" si="23"/>
        <v>1.0023164092148034</v>
      </c>
      <c r="J82">
        <f t="shared" si="16"/>
        <v>1.3731249077198031</v>
      </c>
      <c r="K82">
        <f t="shared" si="24"/>
        <v>1.3500000000000019</v>
      </c>
      <c r="M82">
        <f t="shared" si="25"/>
        <v>1.5012586896162363</v>
      </c>
      <c r="N82">
        <f t="shared" si="17"/>
        <v>1.8720671881212358</v>
      </c>
      <c r="O82">
        <f t="shared" si="26"/>
        <v>1.8500000000000019</v>
      </c>
    </row>
    <row r="83" spans="1:15" ht="15">
      <c r="A83">
        <f t="shared" si="19"/>
        <v>0.0044318484119380075</v>
      </c>
      <c r="B83">
        <f t="shared" si="18"/>
        <v>0.36827014030332367</v>
      </c>
      <c r="C83">
        <f t="shared" si="20"/>
        <v>0.3999999999999977</v>
      </c>
      <c r="E83">
        <f t="shared" si="21"/>
        <v>0.5033741288133707</v>
      </c>
      <c r="F83">
        <f t="shared" si="15"/>
        <v>0.8672124207047561</v>
      </c>
      <c r="G83">
        <f t="shared" si="22"/>
        <v>0.8999999999999998</v>
      </c>
      <c r="I83">
        <f t="shared" si="23"/>
        <v>1.0023164092148034</v>
      </c>
      <c r="J83">
        <f t="shared" si="16"/>
        <v>1.3661547011061885</v>
      </c>
      <c r="K83">
        <f t="shared" si="24"/>
        <v>1.400000000000002</v>
      </c>
      <c r="M83">
        <f t="shared" si="25"/>
        <v>1.5012586896162363</v>
      </c>
      <c r="N83">
        <f t="shared" si="17"/>
        <v>1.8650969815076213</v>
      </c>
      <c r="O83">
        <f t="shared" si="26"/>
        <v>1.900000000000002</v>
      </c>
    </row>
    <row r="84" spans="1:15" ht="15">
      <c r="A84">
        <f t="shared" si="19"/>
        <v>0.0044318484119380075</v>
      </c>
      <c r="B84">
        <f t="shared" si="18"/>
        <v>0.36052696246164834</v>
      </c>
      <c r="C84">
        <f t="shared" si="20"/>
        <v>0.4499999999999977</v>
      </c>
      <c r="E84">
        <f t="shared" si="21"/>
        <v>0.5033741288133707</v>
      </c>
      <c r="F84">
        <f t="shared" si="15"/>
        <v>0.8594692428630808</v>
      </c>
      <c r="G84">
        <f t="shared" si="22"/>
        <v>0.9499999999999998</v>
      </c>
      <c r="I84">
        <f t="shared" si="23"/>
        <v>1.0023164092148034</v>
      </c>
      <c r="J84">
        <f t="shared" si="16"/>
        <v>1.358411523264513</v>
      </c>
      <c r="K84">
        <f t="shared" si="24"/>
        <v>1.450000000000002</v>
      </c>
      <c r="M84">
        <f t="shared" si="25"/>
        <v>1.5012586896162363</v>
      </c>
      <c r="N84">
        <f t="shared" si="17"/>
        <v>1.8573538036659458</v>
      </c>
      <c r="O84">
        <f t="shared" si="26"/>
        <v>1.950000000000002</v>
      </c>
    </row>
    <row r="85" spans="1:15" ht="15">
      <c r="A85">
        <f t="shared" si="19"/>
        <v>0.0044318484119380075</v>
      </c>
      <c r="B85">
        <f t="shared" si="18"/>
        <v>0.3520653267642999</v>
      </c>
      <c r="C85">
        <f t="shared" si="20"/>
        <v>0.49999999999999767</v>
      </c>
      <c r="E85">
        <f t="shared" si="21"/>
        <v>0.5033741288133707</v>
      </c>
      <c r="F85">
        <f t="shared" si="15"/>
        <v>0.8510076071657322</v>
      </c>
      <c r="G85">
        <f t="shared" si="22"/>
        <v>0.9999999999999999</v>
      </c>
      <c r="I85">
        <f t="shared" si="23"/>
        <v>1.0023164092148034</v>
      </c>
      <c r="J85">
        <f t="shared" si="16"/>
        <v>1.3499498875671645</v>
      </c>
      <c r="K85">
        <f t="shared" si="24"/>
        <v>1.500000000000002</v>
      </c>
      <c r="M85">
        <f t="shared" si="25"/>
        <v>1.5012586896162363</v>
      </c>
      <c r="N85">
        <f t="shared" si="17"/>
        <v>1.8488921679685975</v>
      </c>
      <c r="O85">
        <f t="shared" si="26"/>
        <v>2.0000000000000018</v>
      </c>
    </row>
    <row r="86" spans="1:15" ht="15">
      <c r="A86">
        <f t="shared" si="19"/>
        <v>0.0044318484119380075</v>
      </c>
      <c r="B86">
        <f t="shared" si="18"/>
        <v>0.34294385501938435</v>
      </c>
      <c r="C86">
        <f t="shared" si="20"/>
        <v>0.5499999999999977</v>
      </c>
      <c r="E86">
        <f t="shared" si="21"/>
        <v>0.5033741288133707</v>
      </c>
      <c r="F86">
        <f t="shared" si="15"/>
        <v>0.8418861354208167</v>
      </c>
      <c r="G86">
        <f t="shared" si="22"/>
        <v>1.0499999999999998</v>
      </c>
      <c r="I86">
        <f t="shared" si="23"/>
        <v>1.0023164092148034</v>
      </c>
      <c r="J86">
        <f t="shared" si="16"/>
        <v>1.3408284158222488</v>
      </c>
      <c r="K86">
        <f t="shared" si="24"/>
        <v>1.550000000000002</v>
      </c>
      <c r="M86">
        <f t="shared" si="25"/>
        <v>1.5012586896162363</v>
      </c>
      <c r="N86">
        <f t="shared" si="17"/>
        <v>1.839770696223682</v>
      </c>
      <c r="O86">
        <f t="shared" si="26"/>
        <v>2.0500000000000016</v>
      </c>
    </row>
    <row r="87" spans="1:15" ht="15">
      <c r="A87">
        <f t="shared" si="19"/>
        <v>0.0044318484119380075</v>
      </c>
      <c r="B87">
        <f t="shared" si="18"/>
        <v>0.3332246028918001</v>
      </c>
      <c r="C87">
        <f t="shared" si="20"/>
        <v>0.5999999999999978</v>
      </c>
      <c r="E87">
        <f t="shared" si="21"/>
        <v>0.5033741288133707</v>
      </c>
      <c r="F87">
        <f t="shared" si="15"/>
        <v>0.8321668832932324</v>
      </c>
      <c r="G87">
        <f t="shared" si="22"/>
        <v>1.0999999999999999</v>
      </c>
      <c r="I87">
        <f t="shared" si="23"/>
        <v>1.0023164092148034</v>
      </c>
      <c r="J87">
        <f t="shared" si="16"/>
        <v>1.3311091636946646</v>
      </c>
      <c r="K87">
        <f t="shared" si="24"/>
        <v>1.600000000000002</v>
      </c>
      <c r="M87">
        <f t="shared" si="25"/>
        <v>1.5012586896162363</v>
      </c>
      <c r="N87">
        <f t="shared" si="17"/>
        <v>1.8300514440960975</v>
      </c>
      <c r="O87">
        <f t="shared" si="26"/>
        <v>2.1000000000000014</v>
      </c>
    </row>
    <row r="88" spans="1:15" ht="15">
      <c r="A88">
        <f t="shared" si="19"/>
        <v>0.0044318484119380075</v>
      </c>
      <c r="B88">
        <f t="shared" si="18"/>
        <v>0.32297235966791477</v>
      </c>
      <c r="C88">
        <f t="shared" si="20"/>
        <v>0.6499999999999978</v>
      </c>
      <c r="E88">
        <f t="shared" si="21"/>
        <v>0.5033741288133707</v>
      </c>
      <c r="F88">
        <f aca="true" t="shared" si="27" ref="F88:F119">0.1+MAX($B$15:$B$135)+_xlfn.NORM.DIST(G88,F$1,F$2,FALSE)</f>
        <v>0.8219146400693471</v>
      </c>
      <c r="G88">
        <f t="shared" si="22"/>
        <v>1.15</v>
      </c>
      <c r="I88">
        <f t="shared" si="23"/>
        <v>1.0023164092148034</v>
      </c>
      <c r="J88">
        <f t="shared" si="16"/>
        <v>1.3208569204707792</v>
      </c>
      <c r="K88">
        <f t="shared" si="24"/>
        <v>1.6500000000000021</v>
      </c>
      <c r="M88">
        <f t="shared" si="25"/>
        <v>1.5012586896162363</v>
      </c>
      <c r="N88">
        <f t="shared" si="17"/>
        <v>1.8197992008722124</v>
      </c>
      <c r="O88">
        <f t="shared" si="26"/>
        <v>2.1500000000000012</v>
      </c>
    </row>
    <row r="89" spans="1:15" ht="15">
      <c r="A89">
        <f t="shared" si="19"/>
        <v>0.0044318484119380075</v>
      </c>
      <c r="B89">
        <f t="shared" si="18"/>
        <v>0.31225393336676177</v>
      </c>
      <c r="C89">
        <f t="shared" si="20"/>
        <v>0.6999999999999978</v>
      </c>
      <c r="E89">
        <f t="shared" si="21"/>
        <v>0.5033741288133707</v>
      </c>
      <c r="F89">
        <f t="shared" si="27"/>
        <v>0.8111962137681941</v>
      </c>
      <c r="G89">
        <f t="shared" si="22"/>
        <v>1.2</v>
      </c>
      <c r="I89">
        <f t="shared" si="23"/>
        <v>1.0023164092148034</v>
      </c>
      <c r="J89">
        <f t="shared" si="16"/>
        <v>1.3101384941696261</v>
      </c>
      <c r="K89">
        <f t="shared" si="24"/>
        <v>1.7000000000000022</v>
      </c>
      <c r="M89">
        <f t="shared" si="25"/>
        <v>1.5012586896162363</v>
      </c>
      <c r="N89">
        <f t="shared" si="17"/>
        <v>1.8090807745710593</v>
      </c>
      <c r="O89">
        <f t="shared" si="26"/>
        <v>2.200000000000001</v>
      </c>
    </row>
    <row r="90" spans="1:15" ht="15">
      <c r="A90">
        <f t="shared" si="19"/>
        <v>0.0044318484119380075</v>
      </c>
      <c r="B90">
        <f t="shared" si="18"/>
        <v>0.3011374321548049</v>
      </c>
      <c r="C90">
        <f t="shared" si="20"/>
        <v>0.7499999999999979</v>
      </c>
      <c r="E90">
        <f t="shared" si="21"/>
        <v>0.5033741288133707</v>
      </c>
      <c r="F90">
        <f t="shared" si="27"/>
        <v>0.8000797125562371</v>
      </c>
      <c r="G90">
        <f t="shared" si="22"/>
        <v>1.25</v>
      </c>
      <c r="I90">
        <f t="shared" si="23"/>
        <v>1.0023164092148034</v>
      </c>
      <c r="J90">
        <f t="shared" si="16"/>
        <v>1.2990219929576692</v>
      </c>
      <c r="K90">
        <f t="shared" si="24"/>
        <v>1.7500000000000022</v>
      </c>
      <c r="M90">
        <f t="shared" si="25"/>
        <v>1.5012586896162363</v>
      </c>
      <c r="N90">
        <f t="shared" si="17"/>
        <v>1.7979642733591024</v>
      </c>
      <c r="O90">
        <f t="shared" si="26"/>
        <v>2.250000000000001</v>
      </c>
    </row>
    <row r="91" spans="1:15" ht="15">
      <c r="A91">
        <f t="shared" si="19"/>
        <v>0.0044318484119380075</v>
      </c>
      <c r="B91">
        <f t="shared" si="18"/>
        <v>0.28969155276148323</v>
      </c>
      <c r="C91">
        <f t="shared" si="20"/>
        <v>0.7999999999999979</v>
      </c>
      <c r="E91">
        <f t="shared" si="21"/>
        <v>0.5033741288133707</v>
      </c>
      <c r="F91">
        <f t="shared" si="27"/>
        <v>0.7886338331629155</v>
      </c>
      <c r="G91">
        <f t="shared" si="22"/>
        <v>1.3</v>
      </c>
      <c r="I91">
        <f t="shared" si="23"/>
        <v>1.0023164092148034</v>
      </c>
      <c r="J91">
        <f t="shared" si="16"/>
        <v>1.2875761135643475</v>
      </c>
      <c r="K91">
        <f t="shared" si="24"/>
        <v>1.8000000000000023</v>
      </c>
      <c r="M91">
        <f t="shared" si="25"/>
        <v>1.5012586896162363</v>
      </c>
      <c r="N91">
        <f t="shared" si="17"/>
        <v>1.7865183939657807</v>
      </c>
      <c r="O91">
        <f t="shared" si="26"/>
        <v>2.3000000000000007</v>
      </c>
    </row>
    <row r="92" spans="1:15" ht="15">
      <c r="A92">
        <f t="shared" si="19"/>
        <v>0.0044318484119380075</v>
      </c>
      <c r="B92">
        <f t="shared" si="18"/>
        <v>0.2779848861309969</v>
      </c>
      <c r="C92">
        <f t="shared" si="20"/>
        <v>0.849999999999998</v>
      </c>
      <c r="E92">
        <f t="shared" si="21"/>
        <v>0.5033741288133707</v>
      </c>
      <c r="F92">
        <f t="shared" si="27"/>
        <v>0.7769271665324291</v>
      </c>
      <c r="G92">
        <f t="shared" si="22"/>
        <v>1.35</v>
      </c>
      <c r="I92">
        <f t="shared" si="23"/>
        <v>1.0023164092148034</v>
      </c>
      <c r="J92">
        <f t="shared" si="16"/>
        <v>1.2758694469338612</v>
      </c>
      <c r="K92">
        <f t="shared" si="24"/>
        <v>1.8500000000000023</v>
      </c>
      <c r="M92">
        <f t="shared" si="25"/>
        <v>1.5012586896162363</v>
      </c>
      <c r="N92">
        <f t="shared" si="17"/>
        <v>1.7748117273352946</v>
      </c>
      <c r="O92">
        <f t="shared" si="26"/>
        <v>2.3500000000000005</v>
      </c>
    </row>
    <row r="93" spans="1:15" ht="15">
      <c r="A93">
        <f t="shared" si="19"/>
        <v>0.0044318484119380075</v>
      </c>
      <c r="B93">
        <f t="shared" si="18"/>
        <v>0.2660852498987553</v>
      </c>
      <c r="C93">
        <f t="shared" si="20"/>
        <v>0.899999999999998</v>
      </c>
      <c r="E93">
        <f t="shared" si="21"/>
        <v>0.5033741288133707</v>
      </c>
      <c r="F93">
        <f t="shared" si="27"/>
        <v>0.7650275303001874</v>
      </c>
      <c r="G93">
        <f t="shared" si="22"/>
        <v>1.4000000000000001</v>
      </c>
      <c r="I93">
        <f t="shared" si="23"/>
        <v>1.0023164092148034</v>
      </c>
      <c r="J93">
        <f t="shared" si="16"/>
        <v>1.2639698107016195</v>
      </c>
      <c r="K93">
        <f t="shared" si="24"/>
        <v>1.9000000000000024</v>
      </c>
      <c r="M93">
        <f t="shared" si="25"/>
        <v>1.5012586896162363</v>
      </c>
      <c r="N93">
        <f t="shared" si="17"/>
        <v>1.762912091103053</v>
      </c>
      <c r="O93">
        <f t="shared" si="26"/>
        <v>2.4000000000000004</v>
      </c>
    </row>
    <row r="94" spans="1:15" ht="15">
      <c r="A94">
        <f t="shared" si="19"/>
        <v>0.0044318484119380075</v>
      </c>
      <c r="B94">
        <f t="shared" si="18"/>
        <v>0.25405905646918947</v>
      </c>
      <c r="C94">
        <f t="shared" si="20"/>
        <v>0.9499999999999981</v>
      </c>
      <c r="E94">
        <f t="shared" si="21"/>
        <v>0.5033741288133707</v>
      </c>
      <c r="F94">
        <f t="shared" si="27"/>
        <v>0.7530013368706217</v>
      </c>
      <c r="G94">
        <f t="shared" si="22"/>
        <v>1.4500000000000002</v>
      </c>
      <c r="I94">
        <f t="shared" si="23"/>
        <v>1.0023164092148034</v>
      </c>
      <c r="J94">
        <f t="shared" si="16"/>
        <v>1.2519436172720537</v>
      </c>
      <c r="K94">
        <f t="shared" si="24"/>
        <v>1.9500000000000024</v>
      </c>
      <c r="M94">
        <f t="shared" si="25"/>
        <v>1.5012586896162363</v>
      </c>
      <c r="N94">
        <f t="shared" si="17"/>
        <v>1.7508858976734871</v>
      </c>
      <c r="O94">
        <f t="shared" si="26"/>
        <v>2.45</v>
      </c>
    </row>
    <row r="95" spans="1:15" ht="15">
      <c r="A95">
        <f t="shared" si="19"/>
        <v>0.0044318484119380075</v>
      </c>
      <c r="B95">
        <f t="shared" si="18"/>
        <v>0.2419707245191438</v>
      </c>
      <c r="C95">
        <f t="shared" si="20"/>
        <v>0.9999999999999981</v>
      </c>
      <c r="E95">
        <f t="shared" si="21"/>
        <v>0.5033741288133707</v>
      </c>
      <c r="F95">
        <f t="shared" si="27"/>
        <v>0.7409130049205761</v>
      </c>
      <c r="G95">
        <f t="shared" si="22"/>
        <v>1.5000000000000002</v>
      </c>
      <c r="I95">
        <f t="shared" si="23"/>
        <v>1.0023164092148034</v>
      </c>
      <c r="J95">
        <f t="shared" si="16"/>
        <v>1.2398552853220082</v>
      </c>
      <c r="K95">
        <f t="shared" si="24"/>
        <v>2.000000000000002</v>
      </c>
      <c r="M95">
        <f t="shared" si="25"/>
        <v>1.5012586896162363</v>
      </c>
      <c r="N95">
        <f t="shared" si="17"/>
        <v>1.7387975657234416</v>
      </c>
      <c r="O95">
        <f t="shared" si="26"/>
        <v>2.5</v>
      </c>
    </row>
    <row r="96" spans="1:15" ht="15">
      <c r="A96">
        <f t="shared" si="19"/>
        <v>0.0044318484119380075</v>
      </c>
      <c r="B96">
        <f t="shared" si="18"/>
        <v>0.2298821406842335</v>
      </c>
      <c r="C96">
        <f t="shared" si="20"/>
        <v>1.049999999999998</v>
      </c>
      <c r="E96">
        <f t="shared" si="21"/>
        <v>0.5033741288133707</v>
      </c>
      <c r="F96">
        <f t="shared" si="27"/>
        <v>0.7288244210856657</v>
      </c>
      <c r="G96">
        <f t="shared" si="22"/>
        <v>1.5500000000000003</v>
      </c>
      <c r="I96">
        <f t="shared" si="23"/>
        <v>1.0023164092148034</v>
      </c>
      <c r="J96">
        <f t="shared" si="16"/>
        <v>1.2277667014870979</v>
      </c>
      <c r="K96">
        <f t="shared" si="24"/>
        <v>2.050000000000002</v>
      </c>
      <c r="M96">
        <f t="shared" si="25"/>
        <v>1.5012586896162363</v>
      </c>
      <c r="N96">
        <f t="shared" si="17"/>
        <v>1.7267089818885313</v>
      </c>
      <c r="O96">
        <f t="shared" si="26"/>
        <v>2.55</v>
      </c>
    </row>
    <row r="97" spans="1:15" ht="15">
      <c r="A97">
        <f t="shared" si="19"/>
        <v>0.0044318484119380075</v>
      </c>
      <c r="B97">
        <f t="shared" si="18"/>
        <v>0.21785217703255103</v>
      </c>
      <c r="C97">
        <f t="shared" si="20"/>
        <v>1.099999999999998</v>
      </c>
      <c r="E97">
        <f t="shared" si="21"/>
        <v>0.5033741288133707</v>
      </c>
      <c r="F97">
        <f t="shared" si="27"/>
        <v>0.7167944574339833</v>
      </c>
      <c r="G97">
        <f t="shared" si="22"/>
        <v>1.6000000000000003</v>
      </c>
      <c r="I97">
        <f t="shared" si="23"/>
        <v>1.0023164092148034</v>
      </c>
      <c r="J97">
        <f t="shared" si="16"/>
        <v>1.2157367378354156</v>
      </c>
      <c r="K97">
        <f t="shared" si="24"/>
        <v>2.100000000000002</v>
      </c>
      <c r="M97">
        <f t="shared" si="25"/>
        <v>1.5012586896162363</v>
      </c>
      <c r="N97">
        <f t="shared" si="17"/>
        <v>1.7146790182368488</v>
      </c>
      <c r="O97">
        <f t="shared" si="26"/>
        <v>2.5999999999999996</v>
      </c>
    </row>
    <row r="98" spans="1:15" ht="15">
      <c r="A98">
        <f t="shared" si="19"/>
        <v>0.0044318484119380075</v>
      </c>
      <c r="B98">
        <f t="shared" si="18"/>
        <v>0.20593626871997517</v>
      </c>
      <c r="C98">
        <f t="shared" si="20"/>
        <v>1.1499999999999981</v>
      </c>
      <c r="E98">
        <f t="shared" si="21"/>
        <v>0.5033741288133707</v>
      </c>
      <c r="F98">
        <f t="shared" si="27"/>
        <v>0.7048785491214073</v>
      </c>
      <c r="G98">
        <f t="shared" si="22"/>
        <v>1.6500000000000004</v>
      </c>
      <c r="I98">
        <f t="shared" si="23"/>
        <v>1.0023164092148034</v>
      </c>
      <c r="J98">
        <f t="shared" si="16"/>
        <v>1.2038208295228396</v>
      </c>
      <c r="K98">
        <f t="shared" si="24"/>
        <v>2.1500000000000017</v>
      </c>
      <c r="M98">
        <f t="shared" si="25"/>
        <v>1.5012586896162363</v>
      </c>
      <c r="N98">
        <f t="shared" si="17"/>
        <v>1.702763109924273</v>
      </c>
      <c r="O98">
        <f t="shared" si="26"/>
        <v>2.6499999999999995</v>
      </c>
    </row>
    <row r="99" spans="1:15" ht="15">
      <c r="A99">
        <f t="shared" si="19"/>
        <v>0.0044318484119380075</v>
      </c>
      <c r="B99">
        <f t="shared" si="18"/>
        <v>0.19418605498321337</v>
      </c>
      <c r="C99">
        <f t="shared" si="20"/>
        <v>1.1999999999999982</v>
      </c>
      <c r="E99">
        <f t="shared" si="21"/>
        <v>0.5033741288133707</v>
      </c>
      <c r="F99">
        <f t="shared" si="27"/>
        <v>0.6931283353846456</v>
      </c>
      <c r="G99">
        <f t="shared" si="22"/>
        <v>1.7000000000000004</v>
      </c>
      <c r="I99">
        <f t="shared" si="23"/>
        <v>1.0023164092148034</v>
      </c>
      <c r="J99">
        <f t="shared" si="16"/>
        <v>1.1920706157860779</v>
      </c>
      <c r="K99">
        <f t="shared" si="24"/>
        <v>2.2000000000000015</v>
      </c>
      <c r="M99">
        <f t="shared" si="25"/>
        <v>1.5012586896162363</v>
      </c>
      <c r="N99">
        <f t="shared" si="17"/>
        <v>1.6910128961875113</v>
      </c>
      <c r="O99">
        <f t="shared" si="26"/>
        <v>2.6999999999999993</v>
      </c>
    </row>
    <row r="100" spans="1:15" ht="15">
      <c r="A100">
        <f t="shared" si="19"/>
        <v>0.0044318484119380075</v>
      </c>
      <c r="B100">
        <f t="shared" si="18"/>
        <v>0.18264908538902233</v>
      </c>
      <c r="C100">
        <f t="shared" si="20"/>
        <v>1.2499999999999982</v>
      </c>
      <c r="E100">
        <f t="shared" si="21"/>
        <v>0.5033741288133707</v>
      </c>
      <c r="F100">
        <f t="shared" si="27"/>
        <v>0.6815913657904545</v>
      </c>
      <c r="G100">
        <f t="shared" si="22"/>
        <v>1.7500000000000004</v>
      </c>
      <c r="I100">
        <f t="shared" si="23"/>
        <v>1.0023164092148034</v>
      </c>
      <c r="J100">
        <f t="shared" si="16"/>
        <v>1.180533646191887</v>
      </c>
      <c r="K100">
        <f t="shared" si="24"/>
        <v>2.2500000000000013</v>
      </c>
      <c r="M100">
        <f t="shared" si="25"/>
        <v>1.5012586896162363</v>
      </c>
      <c r="N100">
        <f t="shared" si="17"/>
        <v>1.6794759265933203</v>
      </c>
      <c r="O100">
        <f t="shared" si="26"/>
        <v>2.749999999999999</v>
      </c>
    </row>
    <row r="101" spans="1:15" ht="15">
      <c r="A101">
        <f t="shared" si="19"/>
        <v>0.0044318484119380075</v>
      </c>
      <c r="B101">
        <f t="shared" si="18"/>
        <v>0.17136859204780774</v>
      </c>
      <c r="C101">
        <f t="shared" si="20"/>
        <v>1.2999999999999983</v>
      </c>
      <c r="E101">
        <f t="shared" si="21"/>
        <v>0.5033741288133707</v>
      </c>
      <c r="F101">
        <f t="shared" si="27"/>
        <v>0.6703108724492399</v>
      </c>
      <c r="G101">
        <f t="shared" si="22"/>
        <v>1.8000000000000005</v>
      </c>
      <c r="I101">
        <f t="shared" si="23"/>
        <v>1.0023164092148034</v>
      </c>
      <c r="J101">
        <f t="shared" si="16"/>
        <v>1.1692531528506724</v>
      </c>
      <c r="K101">
        <f t="shared" si="24"/>
        <v>2.300000000000001</v>
      </c>
      <c r="M101">
        <f t="shared" si="25"/>
        <v>1.5012586896162363</v>
      </c>
      <c r="N101">
        <f t="shared" si="17"/>
        <v>1.6681954332521058</v>
      </c>
      <c r="O101">
        <f t="shared" si="26"/>
        <v>2.799999999999999</v>
      </c>
    </row>
    <row r="102" spans="1:15" ht="15">
      <c r="A102">
        <f t="shared" si="19"/>
        <v>0.0044318484119380075</v>
      </c>
      <c r="B102">
        <f t="shared" si="18"/>
        <v>0.16038332734191996</v>
      </c>
      <c r="C102">
        <f t="shared" si="20"/>
        <v>1.3499999999999983</v>
      </c>
      <c r="E102">
        <f t="shared" si="21"/>
        <v>0.5033741288133707</v>
      </c>
      <c r="F102">
        <f t="shared" si="27"/>
        <v>0.6593256077433522</v>
      </c>
      <c r="G102">
        <f t="shared" si="22"/>
        <v>1.8500000000000005</v>
      </c>
      <c r="I102">
        <f t="shared" si="23"/>
        <v>1.0023164092148034</v>
      </c>
      <c r="J102">
        <f t="shared" si="16"/>
        <v>1.1582678881447848</v>
      </c>
      <c r="K102">
        <f t="shared" si="24"/>
        <v>2.350000000000001</v>
      </c>
      <c r="M102">
        <f t="shared" si="25"/>
        <v>1.5012586896162363</v>
      </c>
      <c r="N102">
        <f t="shared" si="17"/>
        <v>1.657210168546218</v>
      </c>
      <c r="O102">
        <f t="shared" si="26"/>
        <v>2.8499999999999988</v>
      </c>
    </row>
    <row r="103" spans="1:15" ht="15">
      <c r="A103">
        <f t="shared" si="19"/>
        <v>0.0044318484119380075</v>
      </c>
      <c r="B103">
        <f t="shared" si="18"/>
        <v>0.1497274656357452</v>
      </c>
      <c r="C103">
        <f t="shared" si="20"/>
        <v>1.3999999999999984</v>
      </c>
      <c r="E103">
        <f t="shared" si="21"/>
        <v>0.5033741288133707</v>
      </c>
      <c r="F103">
        <f t="shared" si="27"/>
        <v>0.6486697460371775</v>
      </c>
      <c r="G103">
        <f t="shared" si="22"/>
        <v>1.9000000000000006</v>
      </c>
      <c r="I103">
        <f t="shared" si="23"/>
        <v>1.0023164092148034</v>
      </c>
      <c r="J103">
        <f aca="true" t="shared" si="28" ref="J103:J111">0.1+MAX($F$15:$F$135)+_xlfn.NORM.DIST(K103,J$1,J$2,FALSE)</f>
        <v>1.14761202643861</v>
      </c>
      <c r="K103">
        <f t="shared" si="24"/>
        <v>2.400000000000001</v>
      </c>
      <c r="M103">
        <f t="shared" si="25"/>
        <v>1.5012586896162363</v>
      </c>
      <c r="N103">
        <f t="shared" si="17"/>
        <v>1.6465543068400434</v>
      </c>
      <c r="O103">
        <f t="shared" si="26"/>
        <v>2.8999999999999986</v>
      </c>
    </row>
    <row r="104" spans="1:15" ht="15">
      <c r="A104">
        <f t="shared" si="19"/>
        <v>0.0044318484119380075</v>
      </c>
      <c r="B104">
        <f t="shared" si="18"/>
        <v>0.13943056644536062</v>
      </c>
      <c r="C104">
        <f t="shared" si="20"/>
        <v>1.4499999999999984</v>
      </c>
      <c r="E104">
        <f t="shared" si="21"/>
        <v>0.5033741288133707</v>
      </c>
      <c r="F104">
        <f t="shared" si="27"/>
        <v>0.6383728468467929</v>
      </c>
      <c r="G104">
        <f t="shared" si="22"/>
        <v>1.9500000000000006</v>
      </c>
      <c r="I104">
        <f t="shared" si="23"/>
        <v>1.0023164092148034</v>
      </c>
      <c r="J104">
        <f t="shared" si="28"/>
        <v>1.1373151272482256</v>
      </c>
      <c r="K104">
        <f t="shared" si="24"/>
        <v>2.4500000000000006</v>
      </c>
      <c r="M104">
        <f t="shared" si="25"/>
        <v>1.5012586896162363</v>
      </c>
      <c r="N104">
        <f t="shared" si="17"/>
        <v>1.6362574076496588</v>
      </c>
      <c r="O104">
        <f t="shared" si="26"/>
        <v>2.9499999999999984</v>
      </c>
    </row>
    <row r="105" spans="1:15" ht="15">
      <c r="A105">
        <f t="shared" si="19"/>
        <v>0.0044318484119380075</v>
      </c>
      <c r="B105">
        <f t="shared" si="18"/>
        <v>0.12951759566589202</v>
      </c>
      <c r="C105">
        <f t="shared" si="20"/>
        <v>1.4999999999999984</v>
      </c>
      <c r="E105">
        <f t="shared" si="21"/>
        <v>0.5033741288133707</v>
      </c>
      <c r="F105">
        <f t="shared" si="27"/>
        <v>0.6284598760673243</v>
      </c>
      <c r="G105">
        <f t="shared" si="22"/>
        <v>2.0000000000000004</v>
      </c>
      <c r="I105">
        <f t="shared" si="23"/>
        <v>1.0023164092148034</v>
      </c>
      <c r="J105">
        <f t="shared" si="28"/>
        <v>1.127402156468757</v>
      </c>
      <c r="K105">
        <f t="shared" si="24"/>
        <v>2.5000000000000004</v>
      </c>
      <c r="M105">
        <f t="shared" si="25"/>
        <v>1.5012586896162363</v>
      </c>
      <c r="N105">
        <f t="shared" si="17"/>
        <v>1.6263444368701903</v>
      </c>
      <c r="O105">
        <f t="shared" si="26"/>
        <v>2.9999999999999982</v>
      </c>
    </row>
    <row r="106" spans="1:15" ht="15">
      <c r="A106">
        <f t="shared" si="19"/>
        <v>0.0044318484119380075</v>
      </c>
      <c r="B106">
        <f t="shared" si="18"/>
        <v>0.12000900069698586</v>
      </c>
      <c r="C106">
        <f t="shared" si="20"/>
        <v>1.5499999999999985</v>
      </c>
      <c r="E106">
        <f t="shared" si="21"/>
        <v>0.5033741288133707</v>
      </c>
      <c r="F106">
        <f t="shared" si="27"/>
        <v>0.6189512810984183</v>
      </c>
      <c r="G106">
        <f t="shared" si="22"/>
        <v>2.0500000000000003</v>
      </c>
      <c r="I106">
        <f t="shared" si="23"/>
        <v>1.0023164092148034</v>
      </c>
      <c r="J106">
        <f t="shared" si="28"/>
        <v>1.1178935614998509</v>
      </c>
      <c r="K106">
        <f t="shared" si="24"/>
        <v>2.5500000000000003</v>
      </c>
      <c r="M106">
        <f aca="true" t="shared" si="29" ref="M106:M135">M105</f>
        <v>1.5012586896162363</v>
      </c>
      <c r="N106">
        <f aca="true" t="shared" si="30" ref="N106:N135">0.1+MAX($J$15:$J$135)+_xlfn.NORM.DIST(O106,N$1,N$2,FALSE)</f>
        <v>1.6168358419012843</v>
      </c>
      <c r="O106">
        <f aca="true" t="shared" si="31" ref="O106:O135">O105+O$7</f>
        <v>3.049999999999998</v>
      </c>
    </row>
    <row r="107" spans="1:15" ht="15">
      <c r="A107">
        <f t="shared" si="19"/>
        <v>0.0044318484119380075</v>
      </c>
      <c r="B107">
        <f t="shared" si="18"/>
        <v>0.11092083467945583</v>
      </c>
      <c r="C107">
        <f t="shared" si="20"/>
        <v>1.5999999999999985</v>
      </c>
      <c r="E107">
        <f t="shared" si="21"/>
        <v>0.5033741288133707</v>
      </c>
      <c r="F107">
        <f t="shared" si="27"/>
        <v>0.6098631150808883</v>
      </c>
      <c r="G107">
        <f t="shared" si="22"/>
        <v>2.1</v>
      </c>
      <c r="I107">
        <f t="shared" si="23"/>
        <v>1.0023164092148034</v>
      </c>
      <c r="J107">
        <f t="shared" si="28"/>
        <v>1.108805395482321</v>
      </c>
      <c r="K107">
        <f t="shared" si="24"/>
        <v>2.6</v>
      </c>
      <c r="M107">
        <f t="shared" si="29"/>
        <v>1.5012586896162363</v>
      </c>
      <c r="N107">
        <f t="shared" si="30"/>
        <v>1.6077476758837541</v>
      </c>
      <c r="O107">
        <f t="shared" si="31"/>
        <v>3.099999999999998</v>
      </c>
    </row>
    <row r="108" spans="1:15" ht="15">
      <c r="A108">
        <f t="shared" si="19"/>
        <v>0.0044318484119380075</v>
      </c>
      <c r="B108">
        <f t="shared" si="18"/>
        <v>0.10226492456397825</v>
      </c>
      <c r="C108">
        <f t="shared" si="20"/>
        <v>1.6499999999999986</v>
      </c>
      <c r="E108">
        <f t="shared" si="21"/>
        <v>0.5033741288133707</v>
      </c>
      <c r="F108">
        <f t="shared" si="27"/>
        <v>0.6012072049654108</v>
      </c>
      <c r="G108">
        <f t="shared" si="22"/>
        <v>2.15</v>
      </c>
      <c r="I108">
        <f t="shared" si="23"/>
        <v>1.0023164092148034</v>
      </c>
      <c r="J108">
        <f t="shared" si="28"/>
        <v>1.1001494853668434</v>
      </c>
      <c r="K108">
        <f t="shared" si="24"/>
        <v>2.65</v>
      </c>
      <c r="M108">
        <f t="shared" si="29"/>
        <v>1.5012586896162363</v>
      </c>
      <c r="N108">
        <f t="shared" si="30"/>
        <v>1.5990917657682766</v>
      </c>
      <c r="O108">
        <f t="shared" si="31"/>
        <v>3.1499999999999977</v>
      </c>
    </row>
    <row r="109" spans="1:15" ht="15">
      <c r="A109">
        <f t="shared" si="19"/>
        <v>0.0044318484119380075</v>
      </c>
      <c r="B109">
        <f t="shared" si="18"/>
        <v>0.09404907737688716</v>
      </c>
      <c r="C109">
        <f t="shared" si="20"/>
        <v>1.6999999999999986</v>
      </c>
      <c r="E109">
        <f t="shared" si="21"/>
        <v>0.5033741288133707</v>
      </c>
      <c r="F109">
        <f t="shared" si="27"/>
        <v>0.5929913577783197</v>
      </c>
      <c r="G109">
        <f t="shared" si="22"/>
        <v>2.1999999999999997</v>
      </c>
      <c r="I109">
        <f t="shared" si="23"/>
        <v>1.0023164092148034</v>
      </c>
      <c r="J109">
        <f t="shared" si="28"/>
        <v>1.0919336381797524</v>
      </c>
      <c r="K109">
        <f t="shared" si="24"/>
        <v>2.6999999999999997</v>
      </c>
      <c r="M109">
        <f t="shared" si="29"/>
        <v>1.5012586896162363</v>
      </c>
      <c r="N109">
        <f t="shared" si="30"/>
        <v>1.5908759185811856</v>
      </c>
      <c r="O109">
        <f t="shared" si="31"/>
        <v>3.1999999999999975</v>
      </c>
    </row>
    <row r="110" spans="1:15" ht="15">
      <c r="A110">
        <f t="shared" si="19"/>
        <v>0.0044318484119380075</v>
      </c>
      <c r="B110">
        <f t="shared" si="18"/>
        <v>0.08627731882651171</v>
      </c>
      <c r="C110">
        <f t="shared" si="20"/>
        <v>1.7499999999999987</v>
      </c>
      <c r="E110">
        <f t="shared" si="21"/>
        <v>0.5033741288133707</v>
      </c>
      <c r="F110">
        <f t="shared" si="27"/>
        <v>0.5852195992279443</v>
      </c>
      <c r="G110">
        <f t="shared" si="22"/>
        <v>2.2499999999999996</v>
      </c>
      <c r="I110">
        <f t="shared" si="23"/>
        <v>1.0023164092148034</v>
      </c>
      <c r="J110">
        <f t="shared" si="28"/>
        <v>1.084161879629377</v>
      </c>
      <c r="K110">
        <f t="shared" si="24"/>
        <v>2.7499999999999996</v>
      </c>
      <c r="M110">
        <f t="shared" si="29"/>
        <v>1.5012586896162363</v>
      </c>
      <c r="N110">
        <f t="shared" si="30"/>
        <v>1.5831041600308102</v>
      </c>
      <c r="O110">
        <f t="shared" si="31"/>
        <v>3.2499999999999973</v>
      </c>
    </row>
    <row r="111" spans="1:15" ht="15">
      <c r="A111">
        <f t="shared" si="19"/>
        <v>0.0044318484119380075</v>
      </c>
      <c r="B111">
        <f t="shared" si="18"/>
        <v>0.07895015830089434</v>
      </c>
      <c r="C111">
        <f t="shared" si="20"/>
        <v>1.7999999999999987</v>
      </c>
      <c r="E111">
        <f t="shared" si="21"/>
        <v>0.5033741288133707</v>
      </c>
      <c r="F111">
        <f t="shared" si="27"/>
        <v>0.577892438702327</v>
      </c>
      <c r="G111">
        <f t="shared" si="22"/>
        <v>2.2999999999999994</v>
      </c>
      <c r="I111">
        <f t="shared" si="23"/>
        <v>1.0023164092148034</v>
      </c>
      <c r="J111">
        <f t="shared" si="28"/>
        <v>1.0768347191037597</v>
      </c>
      <c r="K111">
        <f t="shared" si="24"/>
        <v>2.7999999999999994</v>
      </c>
      <c r="M111">
        <f t="shared" si="29"/>
        <v>1.5012586896162363</v>
      </c>
      <c r="N111">
        <f t="shared" si="30"/>
        <v>1.5757769995051927</v>
      </c>
      <c r="O111">
        <f t="shared" si="31"/>
        <v>3.299999999999997</v>
      </c>
    </row>
    <row r="112" spans="1:15" ht="15">
      <c r="A112">
        <f t="shared" si="19"/>
        <v>0.0044318484119380075</v>
      </c>
      <c r="B112">
        <f t="shared" si="18"/>
        <v>0.07206487433621817</v>
      </c>
      <c r="C112">
        <f t="shared" si="20"/>
        <v>1.8499999999999988</v>
      </c>
      <c r="E112">
        <f t="shared" si="21"/>
        <v>0.5033741288133707</v>
      </c>
      <c r="F112">
        <f t="shared" si="27"/>
        <v>0.5710071547376508</v>
      </c>
      <c r="G112">
        <f t="shared" si="22"/>
        <v>2.349999999999999</v>
      </c>
      <c r="I112">
        <f aca="true" t="shared" si="32" ref="I112:I135">I111</f>
        <v>1.0023164092148034</v>
      </c>
      <c r="J112">
        <f aca="true" t="shared" si="33" ref="J112:J135">0.1+MAX($F$15:$F$135)+_xlfn.NORM.DIST(K112,J$1,J$2,FALSE)</f>
        <v>1.0699494351390835</v>
      </c>
      <c r="K112">
        <f aca="true" t="shared" si="34" ref="K112:K135">K111+K$7</f>
        <v>2.849999999999999</v>
      </c>
      <c r="M112">
        <f t="shared" si="29"/>
        <v>1.5012586896162363</v>
      </c>
      <c r="N112">
        <f t="shared" si="30"/>
        <v>1.5688917155405167</v>
      </c>
      <c r="O112">
        <f t="shared" si="31"/>
        <v>3.349999999999997</v>
      </c>
    </row>
    <row r="113" spans="1:15" ht="15">
      <c r="A113">
        <f t="shared" si="19"/>
        <v>0.0044318484119380075</v>
      </c>
      <c r="B113">
        <f t="shared" si="18"/>
        <v>0.06561581477467673</v>
      </c>
      <c r="C113">
        <f t="shared" si="20"/>
        <v>1.8999999999999988</v>
      </c>
      <c r="E113">
        <f t="shared" si="21"/>
        <v>0.5033741288133707</v>
      </c>
      <c r="F113">
        <f t="shared" si="27"/>
        <v>0.5645580951761094</v>
      </c>
      <c r="G113">
        <f t="shared" si="22"/>
        <v>2.399999999999999</v>
      </c>
      <c r="I113">
        <f t="shared" si="32"/>
        <v>1.0023164092148034</v>
      </c>
      <c r="J113">
        <f t="shared" si="33"/>
        <v>1.063500375577542</v>
      </c>
      <c r="K113">
        <f t="shared" si="34"/>
        <v>2.899999999999999</v>
      </c>
      <c r="M113">
        <f t="shared" si="29"/>
        <v>1.5012586896162363</v>
      </c>
      <c r="N113">
        <f t="shared" si="30"/>
        <v>1.5624426559789752</v>
      </c>
      <c r="O113">
        <f t="shared" si="31"/>
        <v>3.399999999999997</v>
      </c>
    </row>
    <row r="114" spans="1:15" ht="15">
      <c r="A114">
        <f t="shared" si="19"/>
        <v>0.0044318484119380075</v>
      </c>
      <c r="B114">
        <f t="shared" si="18"/>
        <v>0.05959470606881621</v>
      </c>
      <c r="C114">
        <f t="shared" si="20"/>
        <v>1.9499999999999988</v>
      </c>
      <c r="E114">
        <f t="shared" si="21"/>
        <v>0.5033741288133707</v>
      </c>
      <c r="F114">
        <f t="shared" si="27"/>
        <v>0.558536986470249</v>
      </c>
      <c r="G114">
        <f t="shared" si="22"/>
        <v>2.449999999999999</v>
      </c>
      <c r="I114">
        <f t="shared" si="32"/>
        <v>1.0023164092148034</v>
      </c>
      <c r="J114">
        <f t="shared" si="33"/>
        <v>1.0574792668716815</v>
      </c>
      <c r="K114">
        <f t="shared" si="34"/>
        <v>2.949999999999999</v>
      </c>
      <c r="M114">
        <f t="shared" si="29"/>
        <v>1.5012586896162363</v>
      </c>
      <c r="N114">
        <f t="shared" si="30"/>
        <v>1.5564215472731147</v>
      </c>
      <c r="O114">
        <f t="shared" si="31"/>
        <v>3.4499999999999966</v>
      </c>
    </row>
    <row r="115" spans="1:15" ht="15">
      <c r="A115">
        <f t="shared" si="19"/>
        <v>0.0044318484119380075</v>
      </c>
      <c r="B115">
        <f t="shared" si="18"/>
        <v>0.05399096651318817</v>
      </c>
      <c r="C115">
        <f t="shared" si="20"/>
        <v>1.999999999999999</v>
      </c>
      <c r="E115">
        <f t="shared" si="21"/>
        <v>0.5033741288133707</v>
      </c>
      <c r="F115">
        <f t="shared" si="27"/>
        <v>0.552933246914621</v>
      </c>
      <c r="G115">
        <f t="shared" si="22"/>
        <v>2.4999999999999987</v>
      </c>
      <c r="I115">
        <f t="shared" si="32"/>
        <v>1.0023164092148034</v>
      </c>
      <c r="J115">
        <f t="shared" si="33"/>
        <v>1.0518755273160536</v>
      </c>
      <c r="K115">
        <f t="shared" si="34"/>
        <v>2.9999999999999987</v>
      </c>
      <c r="M115">
        <f t="shared" si="29"/>
        <v>1.5012586896162363</v>
      </c>
      <c r="N115">
        <f t="shared" si="30"/>
        <v>1.5508178077174866</v>
      </c>
      <c r="O115">
        <f t="shared" si="31"/>
        <v>3.4999999999999964</v>
      </c>
    </row>
    <row r="116" spans="1:15" ht="15">
      <c r="A116">
        <f t="shared" si="19"/>
        <v>0.0044318484119380075</v>
      </c>
      <c r="B116">
        <f t="shared" si="18"/>
        <v>0.048792018579182875</v>
      </c>
      <c r="C116">
        <f t="shared" si="20"/>
        <v>2.049999999999999</v>
      </c>
      <c r="E116">
        <f t="shared" si="21"/>
        <v>0.5033741288133707</v>
      </c>
      <c r="F116">
        <f t="shared" si="27"/>
        <v>0.5477342989806157</v>
      </c>
      <c r="G116">
        <f t="shared" si="22"/>
        <v>2.5499999999999985</v>
      </c>
      <c r="I116">
        <f t="shared" si="32"/>
        <v>1.0023164092148034</v>
      </c>
      <c r="J116">
        <f t="shared" si="33"/>
        <v>1.0466765793820483</v>
      </c>
      <c r="K116">
        <f t="shared" si="34"/>
        <v>3.0499999999999985</v>
      </c>
      <c r="M116">
        <f t="shared" si="29"/>
        <v>1.5012586896162363</v>
      </c>
      <c r="N116">
        <f t="shared" si="30"/>
        <v>1.5456188597834812</v>
      </c>
      <c r="O116">
        <f t="shared" si="31"/>
        <v>3.5499999999999963</v>
      </c>
    </row>
    <row r="117" spans="1:15" ht="15">
      <c r="A117">
        <f t="shared" si="19"/>
        <v>0.0044318484119380075</v>
      </c>
      <c r="B117">
        <f t="shared" si="18"/>
        <v>0.04398359598042731</v>
      </c>
      <c r="C117">
        <f t="shared" si="20"/>
        <v>2.0999999999999988</v>
      </c>
      <c r="E117">
        <f t="shared" si="21"/>
        <v>0.5033741288133707</v>
      </c>
      <c r="F117">
        <f t="shared" si="27"/>
        <v>0.5429258763818601</v>
      </c>
      <c r="G117">
        <f t="shared" si="22"/>
        <v>2.5999999999999983</v>
      </c>
      <c r="I117">
        <f t="shared" si="32"/>
        <v>1.0023164092148034</v>
      </c>
      <c r="J117">
        <f t="shared" si="33"/>
        <v>1.0418681567832928</v>
      </c>
      <c r="K117">
        <f t="shared" si="34"/>
        <v>3.0999999999999983</v>
      </c>
      <c r="M117">
        <f t="shared" si="29"/>
        <v>1.5012586896162363</v>
      </c>
      <c r="N117">
        <f t="shared" si="30"/>
        <v>1.5408104371847258</v>
      </c>
      <c r="O117">
        <f t="shared" si="31"/>
        <v>3.599999999999996</v>
      </c>
    </row>
    <row r="118" spans="1:15" ht="15">
      <c r="A118">
        <f t="shared" si="19"/>
        <v>0.0044318484119380075</v>
      </c>
      <c r="B118">
        <f t="shared" si="18"/>
        <v>0.03955004158937033</v>
      </c>
      <c r="C118">
        <f t="shared" si="20"/>
        <v>2.1499999999999986</v>
      </c>
      <c r="E118">
        <f t="shared" si="21"/>
        <v>0.5033741288133707</v>
      </c>
      <c r="F118">
        <f t="shared" si="27"/>
        <v>0.5384923219908031</v>
      </c>
      <c r="G118">
        <f t="shared" si="22"/>
        <v>2.649999999999998</v>
      </c>
      <c r="I118">
        <f t="shared" si="32"/>
        <v>1.0023164092148034</v>
      </c>
      <c r="J118">
        <f t="shared" si="33"/>
        <v>1.0374346023922358</v>
      </c>
      <c r="K118">
        <f t="shared" si="34"/>
        <v>3.149999999999998</v>
      </c>
      <c r="M118">
        <f t="shared" si="29"/>
        <v>1.5012586896162363</v>
      </c>
      <c r="N118">
        <f t="shared" si="30"/>
        <v>1.5363768827936688</v>
      </c>
      <c r="O118">
        <f t="shared" si="31"/>
        <v>3.649999999999996</v>
      </c>
    </row>
    <row r="119" spans="1:15" ht="15">
      <c r="A119">
        <f t="shared" si="19"/>
        <v>0.0044318484119380075</v>
      </c>
      <c r="B119">
        <f t="shared" si="18"/>
        <v>0.03547459284623157</v>
      </c>
      <c r="C119">
        <f t="shared" si="20"/>
        <v>2.1999999999999984</v>
      </c>
      <c r="E119">
        <f t="shared" si="21"/>
        <v>0.5033741288133707</v>
      </c>
      <c r="F119">
        <f t="shared" si="27"/>
        <v>0.5344168732476643</v>
      </c>
      <c r="G119">
        <f t="shared" si="22"/>
        <v>2.699999999999998</v>
      </c>
      <c r="I119">
        <f t="shared" si="32"/>
        <v>1.0023164092148034</v>
      </c>
      <c r="J119">
        <f t="shared" si="33"/>
        <v>1.033359153649097</v>
      </c>
      <c r="K119">
        <f t="shared" si="34"/>
        <v>3.199999999999998</v>
      </c>
      <c r="M119">
        <f t="shared" si="29"/>
        <v>1.5012586896162363</v>
      </c>
      <c r="N119">
        <f t="shared" si="30"/>
        <v>1.5323014340505299</v>
      </c>
      <c r="O119">
        <f t="shared" si="31"/>
        <v>3.6999999999999957</v>
      </c>
    </row>
    <row r="120" spans="1:15" ht="15">
      <c r="A120">
        <f t="shared" si="19"/>
        <v>0.0044318484119380075</v>
      </c>
      <c r="B120">
        <f t="shared" si="18"/>
        <v>0.03173965183566755</v>
      </c>
      <c r="C120">
        <f t="shared" si="20"/>
        <v>2.2499999999999982</v>
      </c>
      <c r="E120">
        <f t="shared" si="21"/>
        <v>0.5033741288133707</v>
      </c>
      <c r="F120">
        <f aca="true" t="shared" si="35" ref="F120:F126">0.1+MAX($B$15:$B$135)+_xlfn.NORM.DIST(G120,F$1,F$2,FALSE)</f>
        <v>0.5306819322371004</v>
      </c>
      <c r="G120">
        <f t="shared" si="22"/>
        <v>2.749999999999998</v>
      </c>
      <c r="I120">
        <f t="shared" si="32"/>
        <v>1.0023164092148034</v>
      </c>
      <c r="J120">
        <f t="shared" si="33"/>
        <v>1.0296242126385329</v>
      </c>
      <c r="K120">
        <f t="shared" si="34"/>
        <v>3.249999999999998</v>
      </c>
      <c r="M120">
        <f t="shared" si="29"/>
        <v>1.5012586896162363</v>
      </c>
      <c r="N120">
        <f t="shared" si="30"/>
        <v>1.5285664930399658</v>
      </c>
      <c r="O120">
        <f t="shared" si="31"/>
        <v>3.7499999999999956</v>
      </c>
    </row>
    <row r="121" spans="1:15" ht="15">
      <c r="A121">
        <f t="shared" si="19"/>
        <v>0.0044318484119380075</v>
      </c>
      <c r="B121">
        <f t="shared" si="18"/>
        <v>0.028327037741601297</v>
      </c>
      <c r="C121">
        <f t="shared" si="20"/>
        <v>2.299999999999998</v>
      </c>
      <c r="E121">
        <f t="shared" si="21"/>
        <v>0.5033741288133707</v>
      </c>
      <c r="F121">
        <f t="shared" si="35"/>
        <v>0.527269318143034</v>
      </c>
      <c r="G121">
        <f t="shared" si="22"/>
        <v>2.7999999999999976</v>
      </c>
      <c r="I121">
        <f t="shared" si="32"/>
        <v>1.0023164092148034</v>
      </c>
      <c r="J121">
        <f t="shared" si="33"/>
        <v>1.0262115985444666</v>
      </c>
      <c r="K121">
        <f t="shared" si="34"/>
        <v>3.2999999999999976</v>
      </c>
      <c r="M121">
        <f t="shared" si="29"/>
        <v>1.5012586896162363</v>
      </c>
      <c r="N121">
        <f t="shared" si="30"/>
        <v>1.5251538789458996</v>
      </c>
      <c r="O121">
        <f t="shared" si="31"/>
        <v>3.7999999999999954</v>
      </c>
    </row>
    <row r="122" spans="1:15" ht="15">
      <c r="A122">
        <f t="shared" si="19"/>
        <v>0.0044318484119380075</v>
      </c>
      <c r="B122">
        <f t="shared" si="18"/>
        <v>0.025218219915194514</v>
      </c>
      <c r="C122">
        <f t="shared" si="20"/>
        <v>2.349999999999998</v>
      </c>
      <c r="E122">
        <f t="shared" si="21"/>
        <v>0.5033741288133707</v>
      </c>
      <c r="F122">
        <f t="shared" si="35"/>
        <v>0.5241605003166273</v>
      </c>
      <c r="G122">
        <f t="shared" si="22"/>
        <v>2.8499999999999974</v>
      </c>
      <c r="I122">
        <f t="shared" si="32"/>
        <v>1.0023164092148034</v>
      </c>
      <c r="J122">
        <f t="shared" si="33"/>
        <v>1.02310278071806</v>
      </c>
      <c r="K122">
        <f t="shared" si="34"/>
        <v>3.3499999999999974</v>
      </c>
      <c r="M122">
        <f t="shared" si="29"/>
        <v>1.5012586896162363</v>
      </c>
      <c r="N122">
        <f t="shared" si="30"/>
        <v>1.522045061119493</v>
      </c>
      <c r="O122">
        <f t="shared" si="31"/>
        <v>3.849999999999995</v>
      </c>
    </row>
    <row r="123" spans="1:15" ht="15">
      <c r="A123">
        <f t="shared" si="19"/>
        <v>0.0044318484119380075</v>
      </c>
      <c r="B123">
        <f t="shared" si="18"/>
        <v>0.022394530294843017</v>
      </c>
      <c r="C123">
        <f t="shared" si="20"/>
        <v>2.3999999999999977</v>
      </c>
      <c r="E123">
        <f t="shared" si="21"/>
        <v>0.5033741288133707</v>
      </c>
      <c r="F123">
        <f t="shared" si="35"/>
        <v>0.5213368106962758</v>
      </c>
      <c r="G123">
        <f t="shared" si="22"/>
        <v>2.8999999999999972</v>
      </c>
      <c r="I123">
        <f t="shared" si="32"/>
        <v>1.0023164092148034</v>
      </c>
      <c r="J123">
        <f t="shared" si="33"/>
        <v>1.0202790910977084</v>
      </c>
      <c r="K123">
        <f t="shared" si="34"/>
        <v>3.3999999999999972</v>
      </c>
      <c r="M123">
        <f t="shared" si="29"/>
        <v>1.5012586896162363</v>
      </c>
      <c r="N123">
        <f t="shared" si="30"/>
        <v>1.5192213714991414</v>
      </c>
      <c r="O123">
        <f t="shared" si="31"/>
        <v>3.899999999999995</v>
      </c>
    </row>
    <row r="124" spans="1:15" ht="15">
      <c r="A124">
        <f t="shared" si="19"/>
        <v>0.0044318484119380075</v>
      </c>
      <c r="B124">
        <f t="shared" si="18"/>
        <v>0.01983735439179544</v>
      </c>
      <c r="C124">
        <f t="shared" si="20"/>
        <v>2.4499999999999975</v>
      </c>
      <c r="E124">
        <f t="shared" si="21"/>
        <v>0.5033741288133707</v>
      </c>
      <c r="F124">
        <f t="shared" si="35"/>
        <v>0.5187796347932282</v>
      </c>
      <c r="G124">
        <f t="shared" si="22"/>
        <v>2.949999999999997</v>
      </c>
      <c r="I124">
        <f t="shared" si="32"/>
        <v>1.0023164092148034</v>
      </c>
      <c r="J124">
        <f t="shared" si="33"/>
        <v>1.0177219151946608</v>
      </c>
      <c r="K124">
        <f t="shared" si="34"/>
        <v>3.449999999999997</v>
      </c>
      <c r="M124">
        <f t="shared" si="29"/>
        <v>1.5012586896162363</v>
      </c>
      <c r="N124">
        <f t="shared" si="30"/>
        <v>1.5166641955960938</v>
      </c>
      <c r="O124">
        <f t="shared" si="31"/>
        <v>3.949999999999995</v>
      </c>
    </row>
    <row r="125" spans="1:15" ht="15">
      <c r="A125">
        <f t="shared" si="19"/>
        <v>0.0044318484119380075</v>
      </c>
      <c r="B125">
        <f t="shared" si="18"/>
        <v>0.017528300493568655</v>
      </c>
      <c r="C125">
        <f t="shared" si="20"/>
        <v>2.4999999999999973</v>
      </c>
      <c r="E125">
        <f t="shared" si="21"/>
        <v>0.5033741288133707</v>
      </c>
      <c r="F125">
        <f t="shared" si="35"/>
        <v>0.5164705808950014</v>
      </c>
      <c r="G125">
        <f t="shared" si="22"/>
        <v>2.999999999999997</v>
      </c>
      <c r="I125">
        <f t="shared" si="32"/>
        <v>1.0023164092148034</v>
      </c>
      <c r="J125">
        <f t="shared" si="33"/>
        <v>1.015412861296434</v>
      </c>
      <c r="K125">
        <f t="shared" si="34"/>
        <v>3.499999999999997</v>
      </c>
      <c r="M125">
        <f t="shared" si="29"/>
        <v>1.5012586896162363</v>
      </c>
      <c r="N125">
        <f t="shared" si="30"/>
        <v>1.514355141697867</v>
      </c>
      <c r="O125">
        <f t="shared" si="31"/>
        <v>3.9999999999999947</v>
      </c>
    </row>
    <row r="126" spans="1:15" ht="15">
      <c r="A126">
        <f t="shared" si="19"/>
        <v>0.0044318484119380075</v>
      </c>
      <c r="B126">
        <f t="shared" si="18"/>
        <v>0.015449347134395285</v>
      </c>
      <c r="C126">
        <f t="shared" si="20"/>
        <v>2.549999999999997</v>
      </c>
      <c r="E126">
        <f t="shared" si="21"/>
        <v>0.5033741288133707</v>
      </c>
      <c r="F126">
        <f t="shared" si="35"/>
        <v>0.514391627535828</v>
      </c>
      <c r="G126">
        <f t="shared" si="22"/>
        <v>3.0499999999999967</v>
      </c>
      <c r="I126">
        <f t="shared" si="32"/>
        <v>1.0023164092148034</v>
      </c>
      <c r="J126">
        <f t="shared" si="33"/>
        <v>1.0133339079372607</v>
      </c>
      <c r="K126">
        <f t="shared" si="34"/>
        <v>3.5499999999999967</v>
      </c>
      <c r="M126">
        <f t="shared" si="29"/>
        <v>1.5012586896162363</v>
      </c>
      <c r="N126">
        <f t="shared" si="30"/>
        <v>1.5122761883386937</v>
      </c>
      <c r="O126">
        <f t="shared" si="31"/>
        <v>4.0499999999999945</v>
      </c>
    </row>
    <row r="127" spans="1:15" ht="15">
      <c r="A127">
        <f t="shared" si="19"/>
        <v>0.0044318484119380075</v>
      </c>
      <c r="B127">
        <f t="shared" si="18"/>
        <v>0.013582969233685722</v>
      </c>
      <c r="C127">
        <f t="shared" si="20"/>
        <v>2.599999999999997</v>
      </c>
      <c r="E127">
        <f t="shared" si="21"/>
        <v>0.5033741288133707</v>
      </c>
      <c r="F127">
        <f aca="true" t="shared" si="36" ref="F127:F135">0.1+MAX($B$15:$B$135)+_xlfn.NORM.DIST(G127,F$1,F$2,FALSE)</f>
        <v>0.5125252496351185</v>
      </c>
      <c r="G127">
        <f aca="true" t="shared" si="37" ref="G127:G135">G126+G$7</f>
        <v>3.0999999999999965</v>
      </c>
      <c r="I127">
        <f t="shared" si="32"/>
        <v>1.0023164092148034</v>
      </c>
      <c r="J127">
        <f t="shared" si="33"/>
        <v>1.0114675300365512</v>
      </c>
      <c r="K127">
        <f t="shared" si="34"/>
        <v>3.5999999999999965</v>
      </c>
      <c r="M127">
        <f t="shared" si="29"/>
        <v>1.5012586896162363</v>
      </c>
      <c r="N127">
        <f t="shared" si="30"/>
        <v>1.510409810437984</v>
      </c>
      <c r="O127">
        <f t="shared" si="31"/>
        <v>4.099999999999994</v>
      </c>
    </row>
    <row r="128" spans="1:15" ht="15">
      <c r="A128">
        <f t="shared" si="19"/>
        <v>0.0044318484119380075</v>
      </c>
      <c r="B128">
        <f t="shared" si="18"/>
        <v>0.01191224360760528</v>
      </c>
      <c r="C128">
        <f t="shared" si="20"/>
        <v>2.649999999999997</v>
      </c>
      <c r="E128">
        <f t="shared" si="21"/>
        <v>0.5033741288133707</v>
      </c>
      <c r="F128">
        <f t="shared" si="36"/>
        <v>0.5108545240090381</v>
      </c>
      <c r="G128">
        <f t="shared" si="37"/>
        <v>3.1499999999999964</v>
      </c>
      <c r="I128">
        <f t="shared" si="32"/>
        <v>1.0023164092148034</v>
      </c>
      <c r="J128">
        <f t="shared" si="33"/>
        <v>1.0097968044104706</v>
      </c>
      <c r="K128">
        <f t="shared" si="34"/>
        <v>3.6499999999999964</v>
      </c>
      <c r="M128">
        <f t="shared" si="29"/>
        <v>1.5012586896162363</v>
      </c>
      <c r="N128">
        <f t="shared" si="30"/>
        <v>1.5087390848119036</v>
      </c>
      <c r="O128">
        <f t="shared" si="31"/>
        <v>4.149999999999994</v>
      </c>
    </row>
    <row r="129" spans="1:15" ht="15">
      <c r="A129">
        <f t="shared" si="19"/>
        <v>0.0044318484119380075</v>
      </c>
      <c r="B129">
        <f t="shared" si="18"/>
        <v>0.010420934814422692</v>
      </c>
      <c r="C129">
        <f t="shared" si="20"/>
        <v>2.6999999999999966</v>
      </c>
      <c r="E129">
        <f t="shared" si="21"/>
        <v>0.5033741288133707</v>
      </c>
      <c r="F129">
        <f t="shared" si="36"/>
        <v>0.5093632152158555</v>
      </c>
      <c r="G129">
        <f t="shared" si="37"/>
        <v>3.199999999999996</v>
      </c>
      <c r="I129">
        <f t="shared" si="32"/>
        <v>1.0023164092148034</v>
      </c>
      <c r="J129">
        <f t="shared" si="33"/>
        <v>1.008305495617288</v>
      </c>
      <c r="K129">
        <f t="shared" si="34"/>
        <v>3.699999999999996</v>
      </c>
      <c r="M129">
        <f t="shared" si="29"/>
        <v>1.5012586896162363</v>
      </c>
      <c r="N129">
        <f t="shared" si="30"/>
        <v>1.507247776018721</v>
      </c>
      <c r="O129">
        <f t="shared" si="31"/>
        <v>4.199999999999994</v>
      </c>
    </row>
    <row r="130" spans="1:15" ht="15">
      <c r="A130">
        <f t="shared" si="19"/>
        <v>0.0044318484119380075</v>
      </c>
      <c r="B130">
        <f t="shared" si="18"/>
        <v>0.009093562501591143</v>
      </c>
      <c r="C130">
        <f t="shared" si="20"/>
        <v>2.7499999999999964</v>
      </c>
      <c r="E130">
        <f t="shared" si="21"/>
        <v>0.5033741288133707</v>
      </c>
      <c r="F130">
        <f t="shared" si="36"/>
        <v>0.5080358429030238</v>
      </c>
      <c r="G130">
        <f t="shared" si="37"/>
        <v>3.249999999999996</v>
      </c>
      <c r="I130">
        <f t="shared" si="32"/>
        <v>1.0023164092148034</v>
      </c>
      <c r="J130">
        <f t="shared" si="33"/>
        <v>1.0069781233044566</v>
      </c>
      <c r="K130">
        <f t="shared" si="34"/>
        <v>3.749999999999996</v>
      </c>
      <c r="M130">
        <f t="shared" si="29"/>
        <v>1.5012586896162363</v>
      </c>
      <c r="N130">
        <f t="shared" si="30"/>
        <v>1.5059204037058893</v>
      </c>
      <c r="O130">
        <f t="shared" si="31"/>
        <v>4.249999999999994</v>
      </c>
    </row>
    <row r="131" spans="1:15" ht="15">
      <c r="A131">
        <f t="shared" si="19"/>
        <v>0.0044318484119380075</v>
      </c>
      <c r="B131">
        <f t="shared" si="18"/>
        <v>0.007915451582980045</v>
      </c>
      <c r="C131">
        <f t="shared" si="20"/>
        <v>2.7999999999999963</v>
      </c>
      <c r="E131">
        <f t="shared" si="21"/>
        <v>0.5033741288133707</v>
      </c>
      <c r="F131">
        <f t="shared" si="36"/>
        <v>0.5068577319844128</v>
      </c>
      <c r="G131">
        <f t="shared" si="37"/>
        <v>3.299999999999996</v>
      </c>
      <c r="I131">
        <f t="shared" si="32"/>
        <v>1.0023164092148034</v>
      </c>
      <c r="J131">
        <f t="shared" si="33"/>
        <v>1.0058000123858455</v>
      </c>
      <c r="K131">
        <f t="shared" si="34"/>
        <v>3.799999999999996</v>
      </c>
      <c r="M131">
        <f t="shared" si="29"/>
        <v>1.5012586896162363</v>
      </c>
      <c r="N131">
        <f t="shared" si="30"/>
        <v>1.5047422927872782</v>
      </c>
      <c r="O131">
        <f t="shared" si="31"/>
        <v>4.299999999999994</v>
      </c>
    </row>
    <row r="132" spans="1:15" ht="15">
      <c r="A132">
        <f t="shared" si="19"/>
        <v>0.0044318484119380075</v>
      </c>
      <c r="B132">
        <f t="shared" si="18"/>
        <v>0.006872766690614051</v>
      </c>
      <c r="C132">
        <f t="shared" si="20"/>
        <v>2.849999999999996</v>
      </c>
      <c r="E132">
        <f t="shared" si="21"/>
        <v>0.5033741288133707</v>
      </c>
      <c r="F132">
        <f t="shared" si="36"/>
        <v>0.5058150470920468</v>
      </c>
      <c r="G132">
        <f t="shared" si="37"/>
        <v>3.3499999999999956</v>
      </c>
      <c r="I132">
        <f t="shared" si="32"/>
        <v>1.0023164092148034</v>
      </c>
      <c r="J132">
        <f t="shared" si="33"/>
        <v>1.0047573274934793</v>
      </c>
      <c r="K132">
        <f t="shared" si="34"/>
        <v>3.8499999999999956</v>
      </c>
      <c r="M132">
        <f t="shared" si="29"/>
        <v>1.5012586896162363</v>
      </c>
      <c r="N132">
        <f t="shared" si="30"/>
        <v>1.5036996078949123</v>
      </c>
      <c r="O132">
        <f t="shared" si="31"/>
        <v>4.349999999999993</v>
      </c>
    </row>
    <row r="133" spans="1:15" ht="15">
      <c r="A133">
        <f t="shared" si="19"/>
        <v>0.0044318484119380075</v>
      </c>
      <c r="B133">
        <f t="shared" si="18"/>
        <v>0.005952532419775922</v>
      </c>
      <c r="C133">
        <f t="shared" si="20"/>
        <v>2.899999999999996</v>
      </c>
      <c r="E133">
        <f t="shared" si="21"/>
        <v>0.5033741288133707</v>
      </c>
      <c r="F133">
        <f t="shared" si="36"/>
        <v>0.5048948128212086</v>
      </c>
      <c r="G133">
        <f t="shared" si="37"/>
        <v>3.3999999999999955</v>
      </c>
      <c r="I133">
        <f t="shared" si="32"/>
        <v>1.0023164092148034</v>
      </c>
      <c r="J133">
        <f t="shared" si="33"/>
        <v>1.0038370932226413</v>
      </c>
      <c r="K133">
        <f t="shared" si="34"/>
        <v>3.8999999999999955</v>
      </c>
      <c r="M133">
        <f t="shared" si="29"/>
        <v>1.5012586896162363</v>
      </c>
      <c r="N133">
        <f t="shared" si="30"/>
        <v>1.5027793736240742</v>
      </c>
      <c r="O133">
        <f t="shared" si="31"/>
        <v>4.399999999999993</v>
      </c>
    </row>
    <row r="134" spans="1:15" ht="15">
      <c r="A134">
        <f t="shared" si="19"/>
        <v>0.0044318484119380075</v>
      </c>
      <c r="B134">
        <f t="shared" si="18"/>
        <v>0.0051426409230540026</v>
      </c>
      <c r="C134">
        <f t="shared" si="20"/>
        <v>2.9499999999999957</v>
      </c>
      <c r="E134">
        <f t="shared" si="21"/>
        <v>0.5033741288133707</v>
      </c>
      <c r="F134">
        <f t="shared" si="36"/>
        <v>0.5040849213244868</v>
      </c>
      <c r="G134">
        <f t="shared" si="37"/>
        <v>3.4499999999999953</v>
      </c>
      <c r="I134">
        <f t="shared" si="32"/>
        <v>1.0023164092148034</v>
      </c>
      <c r="J134">
        <f t="shared" si="33"/>
        <v>1.0030272017259194</v>
      </c>
      <c r="K134">
        <f t="shared" si="34"/>
        <v>3.9499999999999953</v>
      </c>
      <c r="M134">
        <f t="shared" si="29"/>
        <v>1.5012586896162363</v>
      </c>
      <c r="N134">
        <f t="shared" si="30"/>
        <v>1.5019694821273522</v>
      </c>
      <c r="O134">
        <f t="shared" si="31"/>
        <v>4.449999999999993</v>
      </c>
    </row>
    <row r="135" spans="1:15" ht="15">
      <c r="A135">
        <f t="shared" si="19"/>
        <v>0.0044318484119380075</v>
      </c>
      <c r="B135">
        <f t="shared" si="18"/>
        <v>0.0044318484119380665</v>
      </c>
      <c r="C135">
        <f t="shared" si="20"/>
        <v>2.9999999999999956</v>
      </c>
      <c r="E135">
        <f t="shared" si="21"/>
        <v>0.5033741288133707</v>
      </c>
      <c r="F135">
        <f t="shared" si="36"/>
        <v>0.5033741288133708</v>
      </c>
      <c r="G135">
        <f t="shared" si="37"/>
        <v>3.499999999999995</v>
      </c>
      <c r="I135">
        <f t="shared" si="32"/>
        <v>1.0023164092148034</v>
      </c>
      <c r="J135">
        <f t="shared" si="33"/>
        <v>1.0023164092148034</v>
      </c>
      <c r="K135">
        <f t="shared" si="34"/>
        <v>3.999999999999995</v>
      </c>
      <c r="M135">
        <f t="shared" si="29"/>
        <v>1.5012586896162363</v>
      </c>
      <c r="N135">
        <f t="shared" si="30"/>
        <v>1.5012586896162363</v>
      </c>
      <c r="O135">
        <f t="shared" si="31"/>
        <v>4.499999999999993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bill_000</dc:creator>
  <cp:keywords/>
  <dc:description/>
  <cp:lastModifiedBy>bill_000</cp:lastModifiedBy>
  <dcterms:created xsi:type="dcterms:W3CDTF">2014-03-28T14:15:25Z</dcterms:created>
  <dcterms:modified xsi:type="dcterms:W3CDTF">2014-03-29T14:41:07Z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