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worksheets/sheet3.xml" ContentType="application/vnd.openxmlformats-officedocument.spreadsheetml.worksheet+xml"/>
  <Override PartName="/xl/chartsheets/sheet2.xml" ContentType="application/vnd.openxmlformats-officedocument.spreadsheetml.chartsheet+xml"/>
  <Override PartName="/xl/worksheets/sheet4.xml" ContentType="application/vnd.openxmlformats-officedocument.spreadsheetml.worksheet+xml"/>
  <Override PartName="/xl/chartsheets/sheet3.xml" ContentType="application/vnd.openxmlformats-officedocument.spreadsheetml.chartsheet+xml"/>
  <Override PartName="/xl/worksheets/sheet5.xml" ContentType="application/vnd.openxmlformats-officedocument.spreadsheetml.worksheet+xml"/>
  <Override PartName="/xl/chartsheets/sheet4.xml" ContentType="application/vnd.openxmlformats-officedocument.spreadsheetml.chartsheet+xml"/>
  <Override PartName="/xl/worksheets/sheet6.xml" ContentType="application/vnd.openxmlformats-officedocument.spreadsheetml.worksheet+xml"/>
  <Override PartName="/xl/chartsheets/sheet5.xml" ContentType="application/vnd.openxmlformats-officedocument.spreadsheetml.chartsheet+xml"/>
  <Override PartName="/xl/worksheets/sheet7.xml" ContentType="application/vnd.openxmlformats-officedocument.spreadsheetml.worksheet+xml"/>
  <Override PartName="/xl/chartsheets/sheet6.xml" ContentType="application/vnd.openxmlformats-officedocument.spreadsheetml.chartsheet+xml"/>
  <Override PartName="/xl/worksheets/sheet8.xml" ContentType="application/vnd.openxmlformats-officedocument.spreadsheetml.worksheet+xml"/>
  <Override PartName="/xl/chartsheets/sheet7.xml" ContentType="application/vnd.openxmlformats-officedocument.spreadsheetml.chartsheet+xml"/>
  <Override PartName="/xl/worksheets/sheet9.xml" ContentType="application/vnd.openxmlformats-officedocument.spreadsheetml.worksheet+xml"/>
  <Override PartName="/xl/chartsheets/sheet8.xml" ContentType="application/vnd.openxmlformats-officedocument.spreadsheetml.chartsheet+xml"/>
  <Override PartName="/xl/worksheets/sheet10.xml" ContentType="application/vnd.openxmlformats-officedocument.spreadsheetml.worksheet+xml"/>
  <Override PartName="/xl/chartsheets/sheet9.xml" ContentType="application/vnd.openxmlformats-officedocument.spreadsheetml.chartsheet+xml"/>
  <Override PartName="/xl/worksheets/sheet11.xml" ContentType="application/vnd.openxmlformats-officedocument.spreadsheetml.worksheet+xml"/>
  <Override PartName="/xl/chartsheets/sheet10.xml" ContentType="application/vnd.openxmlformats-officedocument.spreadsheetml.chartsheet+xml"/>
  <Override PartName="/xl/worksheets/sheet12.xml" ContentType="application/vnd.openxmlformats-officedocument.spreadsheetml.worksheet+xml"/>
  <Override PartName="/xl/chartsheets/sheet11.xml" ContentType="application/vnd.openxmlformats-officedocument.spreadsheetml.chartsheet+xml"/>
  <Override PartName="/xl/worksheets/sheet13.xml" ContentType="application/vnd.openxmlformats-officedocument.spreadsheetml.worksheet+xml"/>
  <Override PartName="/xl/chartsheets/sheet12.xml" ContentType="application/vnd.openxmlformats-officedocument.spreadsheetml.chartsheet+xml"/>
  <Override PartName="/xl/worksheets/sheet14.xml" ContentType="application/vnd.openxmlformats-officedocument.spreadsheetml.worksheet+xml"/>
  <Override PartName="/xl/chartsheets/sheet13.xml" ContentType="application/vnd.openxmlformats-officedocument.spreadsheetml.chartsheet+xml"/>
  <Override PartName="/xl/worksheets/sheet15.xml" ContentType="application/vnd.openxmlformats-officedocument.spreadsheetml.worksheet+xml"/>
  <Override PartName="/xl/chartsheets/sheet14.xml" ContentType="application/vnd.openxmlformats-officedocument.spreadsheetml.chartsheet+xml"/>
  <Override PartName="/xl/worksheets/sheet16.xml" ContentType="application/vnd.openxmlformats-officedocument.spreadsheetml.worksheet+xml"/>
  <Override PartName="/xl/chartsheets/sheet15.xml" ContentType="application/vnd.openxmlformats-officedocument.spreadsheetml.chartsheet+xml"/>
  <Override PartName="/xl/worksheets/sheet17.xml" ContentType="application/vnd.openxmlformats-officedocument.spreadsheetml.worksheet+xml"/>
  <Override PartName="/xl/chartsheets/sheet16.xml" ContentType="application/vnd.openxmlformats-officedocument.spreadsheetml.chart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6.xml" ContentType="application/vnd.openxmlformats-officedocument.drawingml.chart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7.xml" ContentType="application/vnd.openxmlformats-officedocument.drawingml.chart+xml"/>
  <Override PartName="/xl/drawings/drawing14.xml" ContentType="application/vnd.openxmlformats-officedocument.drawingml.chartshapes+xml"/>
  <Override PartName="/xl/drawings/drawing15.xml" ContentType="application/vnd.openxmlformats-officedocument.drawing+xml"/>
  <Override PartName="/xl/charts/chart8.xml" ContentType="application/vnd.openxmlformats-officedocument.drawingml.chart+xml"/>
  <Override PartName="/xl/drawings/drawing16.xml" ContentType="application/vnd.openxmlformats-officedocument.drawingml.chartshapes+xml"/>
  <Override PartName="/xl/drawings/drawing17.xml" ContentType="application/vnd.openxmlformats-officedocument.drawing+xml"/>
  <Override PartName="/xl/charts/chart9.xml" ContentType="application/vnd.openxmlformats-officedocument.drawingml.chart+xml"/>
  <Override PartName="/xl/drawings/drawing18.xml" ContentType="application/vnd.openxmlformats-officedocument.drawingml.chartshapes+xml"/>
  <Override PartName="/xl/drawings/drawing19.xml" ContentType="application/vnd.openxmlformats-officedocument.drawing+xml"/>
  <Override PartName="/xl/charts/chart10.xml" ContentType="application/vnd.openxmlformats-officedocument.drawingml.chart+xml"/>
  <Override PartName="/xl/drawings/drawing20.xml" ContentType="application/vnd.openxmlformats-officedocument.drawingml.chartshapes+xml"/>
  <Override PartName="/xl/drawings/drawing21.xml" ContentType="application/vnd.openxmlformats-officedocument.drawing+xml"/>
  <Override PartName="/xl/charts/chart11.xml" ContentType="application/vnd.openxmlformats-officedocument.drawingml.chart+xml"/>
  <Override PartName="/xl/drawings/drawing22.xml" ContentType="application/vnd.openxmlformats-officedocument.drawingml.chartshapes+xml"/>
  <Override PartName="/xl/drawings/drawing23.xml" ContentType="application/vnd.openxmlformats-officedocument.drawing+xml"/>
  <Override PartName="/xl/charts/chart12.xml" ContentType="application/vnd.openxmlformats-officedocument.drawingml.chart+xml"/>
  <Override PartName="/xl/drawings/drawing24.xml" ContentType="application/vnd.openxmlformats-officedocument.drawingml.chartshapes+xml"/>
  <Override PartName="/xl/drawings/drawing25.xml" ContentType="application/vnd.openxmlformats-officedocument.drawing+xml"/>
  <Override PartName="/xl/charts/chart13.xml" ContentType="application/vnd.openxmlformats-officedocument.drawingml.chart+xml"/>
  <Override PartName="/xl/drawings/drawing26.xml" ContentType="application/vnd.openxmlformats-officedocument.drawingml.chartshapes+xml"/>
  <Override PartName="/xl/drawings/drawing27.xml" ContentType="application/vnd.openxmlformats-officedocument.drawing+xml"/>
  <Override PartName="/xl/charts/chart14.xml" ContentType="application/vnd.openxmlformats-officedocument.drawingml.chart+xml"/>
  <Override PartName="/xl/drawings/drawing28.xml" ContentType="application/vnd.openxmlformats-officedocument.drawingml.chartshapes+xml"/>
  <Override PartName="/xl/drawings/drawing29.xml" ContentType="application/vnd.openxmlformats-officedocument.drawing+xml"/>
  <Override PartName="/xl/charts/chart15.xml" ContentType="application/vnd.openxmlformats-officedocument.drawingml.chart+xml"/>
  <Override PartName="/xl/drawings/drawing30.xml" ContentType="application/vnd.openxmlformats-officedocument.drawingml.chartshapes+xml"/>
  <Override PartName="/xl/drawings/drawing31.xml" ContentType="application/vnd.openxmlformats-officedocument.drawing+xml"/>
  <Override PartName="/xl/charts/chart16.xml" ContentType="application/vnd.openxmlformats-officedocument.drawingml.chart+xml"/>
  <Override PartName="/xl/drawings/drawing3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f0b87514ab548623/Documents/Newsletter/Tornado/"/>
    </mc:Choice>
  </mc:AlternateContent>
  <xr:revisionPtr revIDLastSave="0" documentId="8_{9D85F177-11B4-4320-8CAC-CE4C4DC0EE8C}" xr6:coauthVersionLast="47" xr6:coauthVersionMax="47" xr10:uidLastSave="{00000000-0000-0000-0000-000000000000}"/>
  <bookViews>
    <workbookView xWindow="-120" yWindow="-120" windowWidth="29040" windowHeight="15720" firstSheet="2" activeTab="2" xr2:uid="{086927A3-DAF5-40D5-886E-58258F674C70}"/>
  </bookViews>
  <sheets>
    <sheet name="WHMcNumber" sheetId="2" state="hidden" r:id="rId1"/>
    <sheet name="spcwhm1" sheetId="4" state="hidden" r:id="rId2"/>
    <sheet name="Jan" sheetId="5" r:id="rId3"/>
    <sheet name="spcwhm2" sheetId="6" state="hidden" r:id="rId4"/>
    <sheet name="Feb" sheetId="7" r:id="rId5"/>
    <sheet name="spcwhm3" sheetId="8" state="hidden" r:id="rId6"/>
    <sheet name="Mar" sheetId="9" r:id="rId7"/>
    <sheet name="spcwhm4" sheetId="10" state="hidden" r:id="rId8"/>
    <sheet name="Apr" sheetId="11" r:id="rId9"/>
    <sheet name="spcwhm5" sheetId="12" state="hidden" r:id="rId10"/>
    <sheet name="May" sheetId="13" r:id="rId11"/>
    <sheet name="spcwhm6" sheetId="14" state="hidden" r:id="rId12"/>
    <sheet name="Jun" sheetId="15" r:id="rId13"/>
    <sheet name="spcwhm7" sheetId="16" state="hidden" r:id="rId14"/>
    <sheet name="Jul" sheetId="17" r:id="rId15"/>
    <sheet name="spcwhm8" sheetId="18" state="hidden" r:id="rId16"/>
    <sheet name="Aug" sheetId="19" r:id="rId17"/>
    <sheet name="spcwhm9" sheetId="20" state="hidden" r:id="rId18"/>
    <sheet name="Sep" sheetId="21" r:id="rId19"/>
    <sheet name="spcwhm10" sheetId="22" state="hidden" r:id="rId20"/>
    <sheet name="Oct" sheetId="23" r:id="rId21"/>
    <sheet name="spcwhm11" sheetId="24" state="hidden" r:id="rId22"/>
    <sheet name="Nov" sheetId="25" r:id="rId23"/>
    <sheet name="spcwhm12" sheetId="26" state="hidden" r:id="rId24"/>
    <sheet name="Dec" sheetId="27" r:id="rId25"/>
    <sheet name="spcwhm13" sheetId="30" state="hidden" r:id="rId26"/>
    <sheet name="Q1" sheetId="31" r:id="rId27"/>
    <sheet name="spcwhm14" sheetId="32" state="hidden" r:id="rId28"/>
    <sheet name="Q2" sheetId="33" r:id="rId29"/>
    <sheet name="spcwhm15" sheetId="34" state="hidden" r:id="rId30"/>
    <sheet name="Q3" sheetId="35" r:id="rId31"/>
    <sheet name="spcwhm16" sheetId="36" state="hidden" r:id="rId32"/>
    <sheet name="Q4" sheetId="37" r:id="rId33"/>
    <sheet name="Monthly Data" sheetId="1" r:id="rId34"/>
    <sheet name="Quarterly Data" sheetId="28" r:id="rId35"/>
  </sheets>
  <definedNames>
    <definedName name="whmcdb1">'Monthly Data'!$B$5:$B$38</definedName>
    <definedName name="whmcdb10">'Monthly Data'!$K$5:$K$37</definedName>
    <definedName name="whmcdb11">'Monthly Data'!$L$5:$L$37</definedName>
    <definedName name="whmcdb12">'Monthly Data'!$M$5:$M$37</definedName>
    <definedName name="whmcdb13">'Quarterly Data'!$B$5:$B$38</definedName>
    <definedName name="whmcdb14">'Quarterly Data'!$C$5:$C$38</definedName>
    <definedName name="whmcdb15">'Quarterly Data'!$D$5:$D$38</definedName>
    <definedName name="whmcdb16">'Quarterly Data'!$E$5:$E$37</definedName>
    <definedName name="whmcdb2">'Monthly Data'!$C$5:$C$38</definedName>
    <definedName name="whmcdb3">'Monthly Data'!$D$5:$D$38</definedName>
    <definedName name="whmcdb4">'Monthly Data'!$E$5:$E$37</definedName>
    <definedName name="whmcdb5">'Monthly Data'!$F$5:$F$37</definedName>
    <definedName name="whmcdb6">'Monthly Data'!$G$5:$G$37</definedName>
    <definedName name="whmcdb7">'Monthly Data'!$H$5:$H$37</definedName>
    <definedName name="whmcdb8">'Monthly Data'!$I$5:$I$37</definedName>
    <definedName name="whmcdb9">'Monthly Data'!$J$5:$J$37</definedName>
    <definedName name="whmcsg1">'Monthly Data'!$A$5:$A$38</definedName>
    <definedName name="whmcsg10">'Monthly Data'!$A$5:$A$37</definedName>
    <definedName name="whmcsg11">'Monthly Data'!$A$5:$A$37</definedName>
    <definedName name="whmcsg12">'Monthly Data'!$A$5:$A$37</definedName>
    <definedName name="whmcsg13">'Quarterly Data'!$A$5:$A$38</definedName>
    <definedName name="whmcsg14">'Quarterly Data'!$A$5:$A$38</definedName>
    <definedName name="whmcsg15">'Quarterly Data'!$A$5:$A$38</definedName>
    <definedName name="whmcsg16">'Quarterly Data'!$A$5:$A$37</definedName>
    <definedName name="whmcsg2">'Monthly Data'!$A$5:$A$38</definedName>
    <definedName name="whmcsg3">'Monthly Data'!$A$5:$A$38</definedName>
    <definedName name="whmcsg4">'Monthly Data'!$A$5:$A$37</definedName>
    <definedName name="whmcsg5">'Monthly Data'!$A$5:$A$37</definedName>
    <definedName name="whmcsg6">'Monthly Data'!$A$5:$A$37</definedName>
    <definedName name="whmcsg7">'Monthly Data'!$A$5:$A$37</definedName>
    <definedName name="whmcsg8">'Monthly Data'!$A$5:$A$37</definedName>
    <definedName name="whmcsg9">'Monthly Data'!$A$5:$A$37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7" i="2" l="1"/>
  <c r="D17" i="2"/>
  <c r="G16" i="2"/>
  <c r="D16" i="2"/>
  <c r="G15" i="2"/>
  <c r="D15" i="2"/>
  <c r="G14" i="2"/>
  <c r="D14" i="2"/>
  <c r="G13" i="2"/>
  <c r="D13" i="2"/>
  <c r="G12" i="2"/>
  <c r="D12" i="2"/>
  <c r="G11" i="2"/>
  <c r="D11" i="2"/>
  <c r="G10" i="2"/>
  <c r="D10" i="2"/>
  <c r="G9" i="2"/>
  <c r="D9" i="2"/>
  <c r="G8" i="2"/>
  <c r="D8" i="2"/>
  <c r="G7" i="2"/>
  <c r="D7" i="2"/>
  <c r="G6" i="2"/>
  <c r="D6" i="2"/>
  <c r="G5" i="2"/>
  <c r="D5" i="2"/>
  <c r="G4" i="2"/>
  <c r="D4" i="2"/>
  <c r="G3" i="2"/>
  <c r="D3" i="2"/>
  <c r="G2" i="2"/>
  <c r="D2" i="2"/>
</calcChain>
</file>

<file path=xl/sharedStrings.xml><?xml version="1.0" encoding="utf-8"?>
<sst xmlns="http://schemas.openxmlformats.org/spreadsheetml/2006/main" count="1164" uniqueCount="131">
  <si>
    <t>Number</t>
  </si>
  <si>
    <t>Year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</si>
  <si>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</si>
  <si>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</si>
  <si>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</si>
  <si>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</si>
  <si>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</si>
  <si>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</si>
  <si>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</si>
  <si>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</si>
  <si>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</si>
  <si>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</si>
  <si>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</si>
  <si>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</si>
  <si>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DO NOT ALTER OR DELETE THIS SHEET.</t>
  </si>
  <si>
    <t>Chart Names</t>
  </si>
  <si>
    <t>Excel Version</t>
  </si>
  <si>
    <t>PC</t>
  </si>
  <si>
    <t>1990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</si>
  <si>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</si>
  <si>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</si>
  <si>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</si>
  <si>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</si>
  <si>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</si>
  <si>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</si>
  <si>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</si>
  <si>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</si>
  <si>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</si>
  <si>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</si>
  <si>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</si>
  <si>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</si>
  <si>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</si>
  <si>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</si>
  <si>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</si>
  <si>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</si>
  <si>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</si>
  <si>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</si>
  <si>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</si>
  <si>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</si>
  <si>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</si>
  <si>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</si>
  <si>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</si>
  <si>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</si>
  <si>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</si>
  <si>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</si>
  <si>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</si>
  <si>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</si>
  <si>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</si>
  <si>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</si>
  <si>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</si>
  <si>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</si>
  <si>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spcwhm1</t>
  </si>
  <si>
    <t>spc1</t>
  </si>
  <si>
    <t>Chart</t>
  </si>
  <si>
    <t>whmcsg1</t>
  </si>
  <si>
    <t>whmcdb1</t>
  </si>
  <si>
    <t>X Chart</t>
  </si>
  <si>
    <t>1</t>
  </si>
  <si>
    <t>7</t>
  </si>
  <si>
    <t>2</t>
  </si>
  <si>
    <t>4</t>
  </si>
  <si>
    <t>8</t>
  </si>
  <si>
    <t>15</t>
  </si>
  <si>
    <t>14</t>
  </si>
  <si>
    <t/>
  </si>
  <si>
    <t>3</t>
  </si>
  <si>
    <t>spcwhm2</t>
  </si>
  <si>
    <t>spc2</t>
  </si>
  <si>
    <t>whmcsg2</t>
  </si>
  <si>
    <t>whmcdb2</t>
  </si>
  <si>
    <t>spcwhm3</t>
  </si>
  <si>
    <t>spc3</t>
  </si>
  <si>
    <t>whmcsg3</t>
  </si>
  <si>
    <t>whmcdb3</t>
  </si>
  <si>
    <t>spcwhm4</t>
  </si>
  <si>
    <t>spc4</t>
  </si>
  <si>
    <t>whmcsg4</t>
  </si>
  <si>
    <t>whmcdb4</t>
  </si>
  <si>
    <t>spcwhm5</t>
  </si>
  <si>
    <t>spc5</t>
  </si>
  <si>
    <t>whmcsg5</t>
  </si>
  <si>
    <t>whmcdb5</t>
  </si>
  <si>
    <t>spcwhm6</t>
  </si>
  <si>
    <t>spc6</t>
  </si>
  <si>
    <t>whmcsg6</t>
  </si>
  <si>
    <t>whmcdb6</t>
  </si>
  <si>
    <t>spcwhm7</t>
  </si>
  <si>
    <t>spc7</t>
  </si>
  <si>
    <t>whmcsg7</t>
  </si>
  <si>
    <t>whmcdb7</t>
  </si>
  <si>
    <t>spcwhm8</t>
  </si>
  <si>
    <t>spc8</t>
  </si>
  <si>
    <t>whmcsg8</t>
  </si>
  <si>
    <t>whmcdb8</t>
  </si>
  <si>
    <t>spcwhm9</t>
  </si>
  <si>
    <t>spc9</t>
  </si>
  <si>
    <t>whmcsg9</t>
  </si>
  <si>
    <t>whmcdb9</t>
  </si>
  <si>
    <t>spcwhm10</t>
  </si>
  <si>
    <t>spc10</t>
  </si>
  <si>
    <t>whmcsg10</t>
  </si>
  <si>
    <t>whmcdb10</t>
  </si>
  <si>
    <t>spcwhm11</t>
  </si>
  <si>
    <t>spc11</t>
  </si>
  <si>
    <t>whmcsg11</t>
  </si>
  <si>
    <t>whmcdb11</t>
  </si>
  <si>
    <t>spcwhm12</t>
  </si>
  <si>
    <t>spc12</t>
  </si>
  <si>
    <t>whmcsg12</t>
  </si>
  <si>
    <t>whmcdb12</t>
  </si>
  <si>
    <t>2023</t>
  </si>
  <si>
    <t>Q1</t>
  </si>
  <si>
    <t>Q2</t>
  </si>
  <si>
    <t>Q3</t>
  </si>
  <si>
    <t>Q4</t>
  </si>
  <si>
    <t>spcwhm13</t>
  </si>
  <si>
    <t>spc13</t>
  </si>
  <si>
    <t>whmcsg13</t>
  </si>
  <si>
    <t>whmcdb13</t>
  </si>
  <si>
    <t>spcwhm14</t>
  </si>
  <si>
    <t>spc14</t>
  </si>
  <si>
    <t>whmcsg14</t>
  </si>
  <si>
    <t>whmcdb14</t>
  </si>
  <si>
    <t>spcwhm15</t>
  </si>
  <si>
    <t>spc15</t>
  </si>
  <si>
    <t>whmcsg15</t>
  </si>
  <si>
    <t>whmcdb15</t>
  </si>
  <si>
    <t>spcwhm16</t>
  </si>
  <si>
    <t>spc16</t>
  </si>
  <si>
    <t>whmcsg16</t>
  </si>
  <si>
    <t>whmcdb16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</si>
</sst>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0" fillId="0" borderId="0" xfId="0" quotePrefix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hartsheet" Target="chartsheets/sheet6.xml"/><Relationship Id="rId18" Type="http://schemas.openxmlformats.org/officeDocument/2006/relationships/worksheet" Target="worksheets/sheet10.xml"/><Relationship Id="rId26" Type="http://schemas.openxmlformats.org/officeDocument/2006/relationships/worksheet" Target="worksheets/sheet14.xml"/><Relationship Id="rId39" Type="http://schemas.openxmlformats.org/officeDocument/2006/relationships/calcChain" Target="calcChain.xml"/><Relationship Id="rId21" Type="http://schemas.openxmlformats.org/officeDocument/2006/relationships/chartsheet" Target="chartsheets/sheet10.xml"/><Relationship Id="rId34" Type="http://schemas.openxmlformats.org/officeDocument/2006/relationships/worksheet" Target="worksheets/sheet18.xml"/><Relationship Id="rId7" Type="http://schemas.openxmlformats.org/officeDocument/2006/relationships/chartsheet" Target="chartsheets/sheet3.xml"/><Relationship Id="rId12" Type="http://schemas.openxmlformats.org/officeDocument/2006/relationships/worksheet" Target="worksheets/sheet7.xml"/><Relationship Id="rId17" Type="http://schemas.openxmlformats.org/officeDocument/2006/relationships/chartsheet" Target="chartsheets/sheet8.xml"/><Relationship Id="rId25" Type="http://schemas.openxmlformats.org/officeDocument/2006/relationships/chartsheet" Target="chartsheets/sheet12.xml"/><Relationship Id="rId33" Type="http://schemas.openxmlformats.org/officeDocument/2006/relationships/chartsheet" Target="chartsheets/sheet16.xml"/><Relationship Id="rId38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9.xml"/><Relationship Id="rId20" Type="http://schemas.openxmlformats.org/officeDocument/2006/relationships/worksheet" Target="worksheets/sheet11.xml"/><Relationship Id="rId29" Type="http://schemas.openxmlformats.org/officeDocument/2006/relationships/chartsheet" Target="chartsheets/sheet1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4.xml"/><Relationship Id="rId11" Type="http://schemas.openxmlformats.org/officeDocument/2006/relationships/chartsheet" Target="chartsheets/sheet5.xml"/><Relationship Id="rId24" Type="http://schemas.openxmlformats.org/officeDocument/2006/relationships/worksheet" Target="worksheets/sheet13.xml"/><Relationship Id="rId32" Type="http://schemas.openxmlformats.org/officeDocument/2006/relationships/worksheet" Target="worksheets/sheet17.xml"/><Relationship Id="rId37" Type="http://schemas.openxmlformats.org/officeDocument/2006/relationships/styles" Target="styles.xml"/><Relationship Id="rId5" Type="http://schemas.openxmlformats.org/officeDocument/2006/relationships/chartsheet" Target="chartsheets/sheet2.xml"/><Relationship Id="rId15" Type="http://schemas.openxmlformats.org/officeDocument/2006/relationships/chartsheet" Target="chartsheets/sheet7.xml"/><Relationship Id="rId23" Type="http://schemas.openxmlformats.org/officeDocument/2006/relationships/chartsheet" Target="chartsheets/sheet11.xml"/><Relationship Id="rId28" Type="http://schemas.openxmlformats.org/officeDocument/2006/relationships/worksheet" Target="worksheets/sheet15.xml"/><Relationship Id="rId36" Type="http://schemas.openxmlformats.org/officeDocument/2006/relationships/theme" Target="theme/theme1.xml"/><Relationship Id="rId10" Type="http://schemas.openxmlformats.org/officeDocument/2006/relationships/worksheet" Target="worksheets/sheet6.xml"/><Relationship Id="rId19" Type="http://schemas.openxmlformats.org/officeDocument/2006/relationships/chartsheet" Target="chartsheets/sheet9.xml"/><Relationship Id="rId31" Type="http://schemas.openxmlformats.org/officeDocument/2006/relationships/chartsheet" Target="chartsheets/sheet15.xml"/><Relationship Id="rId4" Type="http://schemas.openxmlformats.org/officeDocument/2006/relationships/worksheet" Target="worksheets/sheet3.xml"/><Relationship Id="rId9" Type="http://schemas.openxmlformats.org/officeDocument/2006/relationships/chartsheet" Target="chartsheets/sheet4.xml"/><Relationship Id="rId14" Type="http://schemas.openxmlformats.org/officeDocument/2006/relationships/worksheet" Target="worksheets/sheet8.xml"/><Relationship Id="rId22" Type="http://schemas.openxmlformats.org/officeDocument/2006/relationships/worksheet" Target="worksheets/sheet12.xml"/><Relationship Id="rId27" Type="http://schemas.openxmlformats.org/officeDocument/2006/relationships/chartsheet" Target="chartsheets/sheet13.xml"/><Relationship Id="rId30" Type="http://schemas.openxmlformats.org/officeDocument/2006/relationships/worksheet" Target="worksheets/sheet16.xml"/><Relationship Id="rId35" Type="http://schemas.openxmlformats.org/officeDocument/2006/relationships/worksheet" Target="worksheets/sheet19.xml"/><Relationship Id="rId8" Type="http://schemas.openxmlformats.org/officeDocument/2006/relationships/worksheet" Target="worksheets/sheet5.xml"/><Relationship Id="rId3" Type="http://schemas.openxmlformats.org/officeDocument/2006/relationships/chartsheet" Target="chartsheets/sheet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6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8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0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Jan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Xbar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Pt>
            <c:idx val="0"/>
            <c:bubble3D val="0"/>
            <c:spPr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A-8F9F-4653-918B-305DCE02881F}"/>
              </c:ext>
            </c:extLst>
          </c:dPt>
          <c:dPt>
            <c:idx val="9"/>
            <c:marker>
              <c:spPr>
                <a:solidFill>
                  <a:srgbClr val="FF0000"/>
                </a:solidFill>
                <a:ln>
                  <a:solidFill>
                    <a:srgbClr val="FF0000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9-8F9F-4653-918B-305DCE02881F}"/>
              </c:ext>
            </c:extLst>
          </c:dPt>
          <c:dPt>
            <c:idx val="33"/>
            <c:marker>
              <c:spPr>
                <a:solidFill>
                  <a:srgbClr val="FF0000"/>
                </a:solidFill>
                <a:ln>
                  <a:solidFill>
                    <a:srgbClr val="FF0000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B-8F9F-4653-918B-305DCE02881F}"/>
              </c:ext>
            </c:extLst>
          </c:dPt>
          <c:cat>
            <c:strRef>
              <c:f>spcwhm1!$A$1:$A$34</c:f>
              <c:strCache>
                <c:ptCount val="3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</c:strCache>
            </c:strRef>
          </c:cat>
          <c:val>
            <c:numRef>
              <c:f>spcwhm1!$B$1:$B$34</c:f>
              <c:numCache>
                <c:formatCode>General</c:formatCode>
                <c:ptCount val="34"/>
                <c:pt idx="0">
                  <c:v>11</c:v>
                </c:pt>
                <c:pt idx="1">
                  <c:v>29</c:v>
                </c:pt>
                <c:pt idx="2">
                  <c:v>15</c:v>
                </c:pt>
                <c:pt idx="3">
                  <c:v>17</c:v>
                </c:pt>
                <c:pt idx="4">
                  <c:v>13</c:v>
                </c:pt>
                <c:pt idx="5">
                  <c:v>36</c:v>
                </c:pt>
                <c:pt idx="6">
                  <c:v>35</c:v>
                </c:pt>
                <c:pt idx="7">
                  <c:v>50</c:v>
                </c:pt>
                <c:pt idx="8">
                  <c:v>47</c:v>
                </c:pt>
                <c:pt idx="9">
                  <c:v>214</c:v>
                </c:pt>
                <c:pt idx="10">
                  <c:v>16</c:v>
                </c:pt>
                <c:pt idx="11">
                  <c:v>5</c:v>
                </c:pt>
                <c:pt idx="12">
                  <c:v>3</c:v>
                </c:pt>
                <c:pt idx="13">
                  <c:v>0</c:v>
                </c:pt>
                <c:pt idx="14">
                  <c:v>2</c:v>
                </c:pt>
                <c:pt idx="15">
                  <c:v>32</c:v>
                </c:pt>
                <c:pt idx="16">
                  <c:v>47</c:v>
                </c:pt>
                <c:pt idx="17">
                  <c:v>21</c:v>
                </c:pt>
                <c:pt idx="18">
                  <c:v>84</c:v>
                </c:pt>
                <c:pt idx="19">
                  <c:v>6</c:v>
                </c:pt>
                <c:pt idx="20">
                  <c:v>30</c:v>
                </c:pt>
                <c:pt idx="21">
                  <c:v>16</c:v>
                </c:pt>
                <c:pt idx="22">
                  <c:v>79</c:v>
                </c:pt>
                <c:pt idx="23">
                  <c:v>75</c:v>
                </c:pt>
                <c:pt idx="24">
                  <c:v>4</c:v>
                </c:pt>
                <c:pt idx="25">
                  <c:v>28</c:v>
                </c:pt>
                <c:pt idx="26">
                  <c:v>17</c:v>
                </c:pt>
                <c:pt idx="27">
                  <c:v>137</c:v>
                </c:pt>
                <c:pt idx="28">
                  <c:v>15</c:v>
                </c:pt>
                <c:pt idx="29">
                  <c:v>22</c:v>
                </c:pt>
                <c:pt idx="30">
                  <c:v>87</c:v>
                </c:pt>
                <c:pt idx="31">
                  <c:v>16</c:v>
                </c:pt>
                <c:pt idx="32">
                  <c:v>37</c:v>
                </c:pt>
                <c:pt idx="33">
                  <c:v>168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F9F-4653-918B-305DCE02881F}"/>
            </c:ext>
          </c:extLst>
        </c:ser>
        <c:ser>
          <c:idx val="1"/>
          <c:order val="1"/>
          <c:tx>
            <c:v>Avg</c:v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none"/>
          </c:marker>
          <c:dPt>
            <c:idx val="0"/>
            <c:bubble3D val="0"/>
            <c:spPr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6-8F9F-4653-918B-305DCE02881F}"/>
              </c:ext>
            </c:extLst>
          </c:dPt>
          <c:dLbls>
            <c:dLbl>
              <c:idx val="0"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b="1"/>
                    </a:pPr>
                    <a:r>
                      <a:rPr lang="en-US"/>
                      <a:t>Avg=37.8</a:t>
                    </a:r>
                  </a:p>
                </c:rich>
              </c:tx>
              <c:spPr>
                <a:solidFill>
                  <a:srgbClr val="FFFFFF"/>
                </a:solidFill>
                <a:ln>
                  <a:noFill/>
                </a:ln>
                <a:effectLst/>
              </c:sp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6-8F9F-4653-918B-305DCE02881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spcwhm1!$A$1:$A$34</c:f>
              <c:strCache>
                <c:ptCount val="3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</c:strCache>
            </c:strRef>
          </c:cat>
          <c:val>
            <c:numRef>
              <c:f>spcwhm1!$C$1:$C$34</c:f>
              <c:numCache>
                <c:formatCode>General</c:formatCode>
                <c:ptCount val="34"/>
                <c:pt idx="0">
                  <c:v>37.757575757575758</c:v>
                </c:pt>
                <c:pt idx="1">
                  <c:v>37.757575757575758</c:v>
                </c:pt>
                <c:pt idx="2">
                  <c:v>37.757575757575758</c:v>
                </c:pt>
                <c:pt idx="3">
                  <c:v>37.757575757575758</c:v>
                </c:pt>
                <c:pt idx="4">
                  <c:v>37.757575757575758</c:v>
                </c:pt>
                <c:pt idx="5">
                  <c:v>37.757575757575758</c:v>
                </c:pt>
                <c:pt idx="6">
                  <c:v>37.757575757575758</c:v>
                </c:pt>
                <c:pt idx="7">
                  <c:v>37.757575757575758</c:v>
                </c:pt>
                <c:pt idx="8">
                  <c:v>37.757575757575758</c:v>
                </c:pt>
                <c:pt idx="9">
                  <c:v>37.757575757575758</c:v>
                </c:pt>
                <c:pt idx="10">
                  <c:v>37.757575757575758</c:v>
                </c:pt>
                <c:pt idx="11">
                  <c:v>37.757575757575758</c:v>
                </c:pt>
                <c:pt idx="12">
                  <c:v>37.757575757575758</c:v>
                </c:pt>
                <c:pt idx="13">
                  <c:v>37.757575757575758</c:v>
                </c:pt>
                <c:pt idx="14">
                  <c:v>37.757575757575758</c:v>
                </c:pt>
                <c:pt idx="15">
                  <c:v>37.757575757575758</c:v>
                </c:pt>
                <c:pt idx="16">
                  <c:v>37.757575757575758</c:v>
                </c:pt>
                <c:pt idx="17">
                  <c:v>37.757575757575758</c:v>
                </c:pt>
                <c:pt idx="18">
                  <c:v>37.757575757575758</c:v>
                </c:pt>
                <c:pt idx="19">
                  <c:v>37.757575757575758</c:v>
                </c:pt>
                <c:pt idx="20">
                  <c:v>37.757575757575758</c:v>
                </c:pt>
                <c:pt idx="21">
                  <c:v>37.757575757575758</c:v>
                </c:pt>
                <c:pt idx="22">
                  <c:v>37.757575757575758</c:v>
                </c:pt>
                <c:pt idx="23">
                  <c:v>37.757575757575758</c:v>
                </c:pt>
                <c:pt idx="24">
                  <c:v>37.757575757575758</c:v>
                </c:pt>
                <c:pt idx="25">
                  <c:v>37.757575757575758</c:v>
                </c:pt>
                <c:pt idx="26">
                  <c:v>37.757575757575758</c:v>
                </c:pt>
                <c:pt idx="27">
                  <c:v>37.757575757575758</c:v>
                </c:pt>
                <c:pt idx="28">
                  <c:v>37.757575757575758</c:v>
                </c:pt>
                <c:pt idx="29">
                  <c:v>37.757575757575758</c:v>
                </c:pt>
                <c:pt idx="30">
                  <c:v>37.757575757575758</c:v>
                </c:pt>
                <c:pt idx="31">
                  <c:v>37.757575757575758</c:v>
                </c:pt>
                <c:pt idx="32">
                  <c:v>37.757575757575758</c:v>
                </c:pt>
                <c:pt idx="33">
                  <c:v>37.757575757575758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F9F-4653-918B-305DCE02881F}"/>
            </c:ext>
          </c:extLst>
        </c:ser>
        <c:ser>
          <c:idx val="2"/>
          <c:order val="2"/>
          <c:tx>
            <c:v>UCL</c:v>
          </c:tx>
          <c:spPr>
            <a:ln w="12700">
              <a:solidFill>
                <a:srgbClr val="FF0000"/>
              </a:solidFill>
              <a:prstDash val="lgDash"/>
            </a:ln>
          </c:spPr>
          <c:marker>
            <c:symbol val="none"/>
          </c:marker>
          <c:dPt>
            <c:idx val="0"/>
            <c:bubble3D val="0"/>
            <c:spPr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8F9F-4653-918B-305DCE02881F}"/>
              </c:ext>
            </c:extLst>
          </c:dPt>
          <c:dLbls>
            <c:dLbl>
              <c:idx val="0"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b="1"/>
                    </a:pPr>
                    <a:r>
                      <a:rPr lang="en-US"/>
                      <a:t>UCL=145.1</a:t>
                    </a:r>
                  </a:p>
                </c:rich>
              </c:tx>
              <c:spPr>
                <a:solidFill>
                  <a:srgbClr val="FFFFFF"/>
                </a:solidFill>
                <a:ln>
                  <a:noFill/>
                </a:ln>
                <a:effectLst/>
              </c:sp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8F9F-4653-918B-305DCE02881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spcwhm1!$A$1:$A$34</c:f>
              <c:strCache>
                <c:ptCount val="3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</c:strCache>
            </c:strRef>
          </c:cat>
          <c:val>
            <c:numRef>
              <c:f>spcwhm1!$D$1:$D$34</c:f>
              <c:numCache>
                <c:formatCode>General</c:formatCode>
                <c:ptCount val="34"/>
                <c:pt idx="0">
                  <c:v>145.13789490651192</c:v>
                </c:pt>
                <c:pt idx="1">
                  <c:v>145.13789490651192</c:v>
                </c:pt>
                <c:pt idx="2">
                  <c:v>145.13789490651192</c:v>
                </c:pt>
                <c:pt idx="3">
                  <c:v>145.13789490651192</c:v>
                </c:pt>
                <c:pt idx="4">
                  <c:v>145.13789490651192</c:v>
                </c:pt>
                <c:pt idx="5">
                  <c:v>145.13789490651192</c:v>
                </c:pt>
                <c:pt idx="6">
                  <c:v>145.13789490651192</c:v>
                </c:pt>
                <c:pt idx="7">
                  <c:v>145.13789490651192</c:v>
                </c:pt>
                <c:pt idx="8">
                  <c:v>145.13789490651192</c:v>
                </c:pt>
                <c:pt idx="9">
                  <c:v>145.13789490651192</c:v>
                </c:pt>
                <c:pt idx="10">
                  <c:v>145.13789490651192</c:v>
                </c:pt>
                <c:pt idx="11">
                  <c:v>145.13789490651192</c:v>
                </c:pt>
                <c:pt idx="12">
                  <c:v>145.13789490651192</c:v>
                </c:pt>
                <c:pt idx="13">
                  <c:v>145.13789490651192</c:v>
                </c:pt>
                <c:pt idx="14">
                  <c:v>145.13789490651192</c:v>
                </c:pt>
                <c:pt idx="15">
                  <c:v>145.13789490651192</c:v>
                </c:pt>
                <c:pt idx="16">
                  <c:v>145.13789490651192</c:v>
                </c:pt>
                <c:pt idx="17">
                  <c:v>145.13789490651192</c:v>
                </c:pt>
                <c:pt idx="18">
                  <c:v>145.13789490651192</c:v>
                </c:pt>
                <c:pt idx="19">
                  <c:v>145.13789490651192</c:v>
                </c:pt>
                <c:pt idx="20">
                  <c:v>145.13789490651192</c:v>
                </c:pt>
                <c:pt idx="21">
                  <c:v>145.13789490651192</c:v>
                </c:pt>
                <c:pt idx="22">
                  <c:v>145.13789490651192</c:v>
                </c:pt>
                <c:pt idx="23">
                  <c:v>145.13789490651192</c:v>
                </c:pt>
                <c:pt idx="24">
                  <c:v>145.13789490651192</c:v>
                </c:pt>
                <c:pt idx="25">
                  <c:v>145.13789490651192</c:v>
                </c:pt>
                <c:pt idx="26">
                  <c:v>145.13789490651192</c:v>
                </c:pt>
                <c:pt idx="27">
                  <c:v>145.13789490651192</c:v>
                </c:pt>
                <c:pt idx="28">
                  <c:v>145.13789490651192</c:v>
                </c:pt>
                <c:pt idx="29">
                  <c:v>145.13789490651192</c:v>
                </c:pt>
                <c:pt idx="30">
                  <c:v>145.13789490651192</c:v>
                </c:pt>
                <c:pt idx="31">
                  <c:v>145.13789490651192</c:v>
                </c:pt>
                <c:pt idx="32">
                  <c:v>145.13789490651192</c:v>
                </c:pt>
                <c:pt idx="33">
                  <c:v>145.13789490651192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F9F-4653-918B-305DCE02881F}"/>
            </c:ext>
          </c:extLst>
        </c:ser>
        <c:ser>
          <c:idx val="3"/>
          <c:order val="3"/>
          <c:tx>
            <c:v>LCL</c:v>
          </c:tx>
          <c:spPr>
            <a:ln w="12700">
              <a:solidFill>
                <a:srgbClr val="FF0000"/>
              </a:solidFill>
              <a:prstDash val="lgDash"/>
            </a:ln>
          </c:spPr>
          <c:marker>
            <c:symbol val="none"/>
          </c:marker>
          <c:dPt>
            <c:idx val="0"/>
            <c:bubble3D val="0"/>
            <c:spPr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8-8F9F-4653-918B-305DCE02881F}"/>
              </c:ext>
            </c:extLst>
          </c:dPt>
          <c:dLbls>
            <c:dLbl>
              <c:idx val="0"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b="1"/>
                    </a:pPr>
                    <a:r>
                      <a:rPr lang="en-US"/>
                      <a:t>LCL=-69.6</a:t>
                    </a:r>
                  </a:p>
                </c:rich>
              </c:tx>
              <c:spPr>
                <a:solidFill>
                  <a:srgbClr val="FFFFFF"/>
                </a:solidFill>
                <a:ln>
                  <a:noFill/>
                </a:ln>
                <a:effectLst/>
              </c:sp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8-8F9F-4653-918B-305DCE02881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spcwhm1!$A$1:$A$34</c:f>
              <c:strCache>
                <c:ptCount val="3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</c:strCache>
            </c:strRef>
          </c:cat>
          <c:val>
            <c:numRef>
              <c:f>spcwhm1!$E$1:$E$34</c:f>
              <c:numCache>
                <c:formatCode>General</c:formatCode>
                <c:ptCount val="34"/>
                <c:pt idx="0">
                  <c:v>-69.622743391360416</c:v>
                </c:pt>
                <c:pt idx="1">
                  <c:v>-69.622743391360416</c:v>
                </c:pt>
                <c:pt idx="2">
                  <c:v>-69.622743391360416</c:v>
                </c:pt>
                <c:pt idx="3">
                  <c:v>-69.622743391360416</c:v>
                </c:pt>
                <c:pt idx="4">
                  <c:v>-69.622743391360416</c:v>
                </c:pt>
                <c:pt idx="5">
                  <c:v>-69.622743391360416</c:v>
                </c:pt>
                <c:pt idx="6">
                  <c:v>-69.622743391360416</c:v>
                </c:pt>
                <c:pt idx="7">
                  <c:v>-69.622743391360416</c:v>
                </c:pt>
                <c:pt idx="8">
                  <c:v>-69.622743391360416</c:v>
                </c:pt>
                <c:pt idx="9">
                  <c:v>-69.622743391360416</c:v>
                </c:pt>
                <c:pt idx="10">
                  <c:v>-69.622743391360416</c:v>
                </c:pt>
                <c:pt idx="11">
                  <c:v>-69.622743391360416</c:v>
                </c:pt>
                <c:pt idx="12">
                  <c:v>-69.622743391360416</c:v>
                </c:pt>
                <c:pt idx="13">
                  <c:v>-69.622743391360416</c:v>
                </c:pt>
                <c:pt idx="14">
                  <c:v>-69.622743391360416</c:v>
                </c:pt>
                <c:pt idx="15">
                  <c:v>-69.622743391360416</c:v>
                </c:pt>
                <c:pt idx="16">
                  <c:v>-69.622743391360416</c:v>
                </c:pt>
                <c:pt idx="17">
                  <c:v>-69.622743391360416</c:v>
                </c:pt>
                <c:pt idx="18">
                  <c:v>-69.622743391360416</c:v>
                </c:pt>
                <c:pt idx="19">
                  <c:v>-69.622743391360416</c:v>
                </c:pt>
                <c:pt idx="20">
                  <c:v>-69.622743391360416</c:v>
                </c:pt>
                <c:pt idx="21">
                  <c:v>-69.622743391360416</c:v>
                </c:pt>
                <c:pt idx="22">
                  <c:v>-69.622743391360416</c:v>
                </c:pt>
                <c:pt idx="23">
                  <c:v>-69.622743391360416</c:v>
                </c:pt>
                <c:pt idx="24">
                  <c:v>-69.622743391360416</c:v>
                </c:pt>
                <c:pt idx="25">
                  <c:v>-69.622743391360416</c:v>
                </c:pt>
                <c:pt idx="26">
                  <c:v>-69.622743391360416</c:v>
                </c:pt>
                <c:pt idx="27">
                  <c:v>-69.622743391360416</c:v>
                </c:pt>
                <c:pt idx="28">
                  <c:v>-69.622743391360416</c:v>
                </c:pt>
                <c:pt idx="29">
                  <c:v>-69.622743391360416</c:v>
                </c:pt>
                <c:pt idx="30">
                  <c:v>-69.622743391360416</c:v>
                </c:pt>
                <c:pt idx="31">
                  <c:v>-69.622743391360416</c:v>
                </c:pt>
                <c:pt idx="32">
                  <c:v>-69.622743391360416</c:v>
                </c:pt>
                <c:pt idx="33">
                  <c:v>-69.622743391360416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F9F-4653-918B-305DCE0288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8565168"/>
        <c:axId val="968566128"/>
      </c:lineChart>
      <c:catAx>
        <c:axId val="9685651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endParaRPr lang="en-US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968566128"/>
        <c:crossesAt val="-100"/>
        <c:auto val="0"/>
        <c:lblAlgn val="ctr"/>
        <c:lblOffset val="100"/>
        <c:noMultiLvlLbl val="0"/>
      </c:catAx>
      <c:valAx>
        <c:axId val="968566128"/>
        <c:scaling>
          <c:orientation val="minMax"/>
          <c:max val="250"/>
          <c:min val="-100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Number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968565168"/>
        <c:crosses val="autoZero"/>
        <c:crossBetween val="midCat"/>
        <c:majorUnit val="50"/>
        <c:minorUnit val="10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FFFFF"/>
    </a:solidFill>
    <a:ln w="6350">
      <a:noFill/>
    </a:ln>
  </c:spPr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Oct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Xbar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spcwhm10!$A$1:$A$33</c:f>
              <c:strCach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strCache>
            </c:strRef>
          </c:cat>
          <c:val>
            <c:numRef>
              <c:f>spcwhm10!$B$1:$B$33</c:f>
              <c:numCache>
                <c:formatCode>General</c:formatCode>
                <c:ptCount val="33"/>
                <c:pt idx="0">
                  <c:v>35</c:v>
                </c:pt>
                <c:pt idx="1">
                  <c:v>21</c:v>
                </c:pt>
                <c:pt idx="2">
                  <c:v>34</c:v>
                </c:pt>
                <c:pt idx="3">
                  <c:v>55</c:v>
                </c:pt>
                <c:pt idx="4">
                  <c:v>51</c:v>
                </c:pt>
                <c:pt idx="5">
                  <c:v>74</c:v>
                </c:pt>
                <c:pt idx="6">
                  <c:v>68</c:v>
                </c:pt>
                <c:pt idx="7">
                  <c:v>101</c:v>
                </c:pt>
                <c:pt idx="8">
                  <c:v>86</c:v>
                </c:pt>
                <c:pt idx="9">
                  <c:v>17</c:v>
                </c:pt>
                <c:pt idx="10">
                  <c:v>64</c:v>
                </c:pt>
                <c:pt idx="11">
                  <c:v>118</c:v>
                </c:pt>
                <c:pt idx="12">
                  <c:v>57</c:v>
                </c:pt>
                <c:pt idx="13">
                  <c:v>26</c:v>
                </c:pt>
                <c:pt idx="14">
                  <c:v>78</c:v>
                </c:pt>
                <c:pt idx="15">
                  <c:v>18</c:v>
                </c:pt>
                <c:pt idx="16">
                  <c:v>76</c:v>
                </c:pt>
                <c:pt idx="17">
                  <c:v>86</c:v>
                </c:pt>
                <c:pt idx="18">
                  <c:v>21</c:v>
                </c:pt>
                <c:pt idx="19">
                  <c:v>65</c:v>
                </c:pt>
                <c:pt idx="20">
                  <c:v>108</c:v>
                </c:pt>
                <c:pt idx="21">
                  <c:v>23</c:v>
                </c:pt>
                <c:pt idx="22">
                  <c:v>37</c:v>
                </c:pt>
                <c:pt idx="23">
                  <c:v>61</c:v>
                </c:pt>
                <c:pt idx="24">
                  <c:v>73</c:v>
                </c:pt>
                <c:pt idx="25">
                  <c:v>40</c:v>
                </c:pt>
                <c:pt idx="26">
                  <c:v>20</c:v>
                </c:pt>
                <c:pt idx="27">
                  <c:v>75</c:v>
                </c:pt>
                <c:pt idx="28">
                  <c:v>123</c:v>
                </c:pt>
                <c:pt idx="29">
                  <c:v>65</c:v>
                </c:pt>
                <c:pt idx="30">
                  <c:v>19</c:v>
                </c:pt>
                <c:pt idx="31">
                  <c:v>147</c:v>
                </c:pt>
                <c:pt idx="32">
                  <c:v>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156-4B03-B0D1-10A53FCCE410}"/>
            </c:ext>
          </c:extLst>
        </c:ser>
        <c:ser>
          <c:idx val="1"/>
          <c:order val="1"/>
          <c:tx>
            <c:v>Avg</c:v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b="1"/>
                    </a:pPr>
                    <a:r>
                      <a:rPr lang="en-US"/>
                      <a:t>Avg=60.2</a:t>
                    </a:r>
                  </a:p>
                </c:rich>
              </c:tx>
              <c:spPr>
                <a:solidFill>
                  <a:srgbClr val="FFFFFF"/>
                </a:solidFill>
                <a:ln>
                  <a:noFill/>
                </a:ln>
                <a:effectLst/>
              </c:sp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6-2156-4B03-B0D1-10A53FCCE41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spcwhm10!$A$1:$A$33</c:f>
              <c:strCach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strCache>
            </c:strRef>
          </c:cat>
          <c:val>
            <c:numRef>
              <c:f>spcwhm10!$C$1:$C$33</c:f>
              <c:numCache>
                <c:formatCode>General</c:formatCode>
                <c:ptCount val="33"/>
                <c:pt idx="0">
                  <c:v>60.242424242424242</c:v>
                </c:pt>
                <c:pt idx="1">
                  <c:v>60.242424242424242</c:v>
                </c:pt>
                <c:pt idx="2">
                  <c:v>60.242424242424242</c:v>
                </c:pt>
                <c:pt idx="3">
                  <c:v>60.242424242424242</c:v>
                </c:pt>
                <c:pt idx="4">
                  <c:v>60.242424242424242</c:v>
                </c:pt>
                <c:pt idx="5">
                  <c:v>60.242424242424242</c:v>
                </c:pt>
                <c:pt idx="6">
                  <c:v>60.242424242424242</c:v>
                </c:pt>
                <c:pt idx="7">
                  <c:v>60.242424242424242</c:v>
                </c:pt>
                <c:pt idx="8">
                  <c:v>60.242424242424242</c:v>
                </c:pt>
                <c:pt idx="9">
                  <c:v>60.242424242424242</c:v>
                </c:pt>
                <c:pt idx="10">
                  <c:v>60.242424242424242</c:v>
                </c:pt>
                <c:pt idx="11">
                  <c:v>60.242424242424242</c:v>
                </c:pt>
                <c:pt idx="12">
                  <c:v>60.242424242424242</c:v>
                </c:pt>
                <c:pt idx="13">
                  <c:v>60.242424242424242</c:v>
                </c:pt>
                <c:pt idx="14">
                  <c:v>60.242424242424242</c:v>
                </c:pt>
                <c:pt idx="15">
                  <c:v>60.242424242424242</c:v>
                </c:pt>
                <c:pt idx="16">
                  <c:v>60.242424242424242</c:v>
                </c:pt>
                <c:pt idx="17">
                  <c:v>60.242424242424242</c:v>
                </c:pt>
                <c:pt idx="18">
                  <c:v>60.242424242424242</c:v>
                </c:pt>
                <c:pt idx="19">
                  <c:v>60.242424242424242</c:v>
                </c:pt>
                <c:pt idx="20">
                  <c:v>60.242424242424242</c:v>
                </c:pt>
                <c:pt idx="21">
                  <c:v>60.242424242424242</c:v>
                </c:pt>
                <c:pt idx="22">
                  <c:v>60.242424242424242</c:v>
                </c:pt>
                <c:pt idx="23">
                  <c:v>60.242424242424242</c:v>
                </c:pt>
                <c:pt idx="24">
                  <c:v>60.242424242424242</c:v>
                </c:pt>
                <c:pt idx="25">
                  <c:v>60.242424242424242</c:v>
                </c:pt>
                <c:pt idx="26">
                  <c:v>60.242424242424242</c:v>
                </c:pt>
                <c:pt idx="27">
                  <c:v>60.242424242424242</c:v>
                </c:pt>
                <c:pt idx="28">
                  <c:v>60.242424242424242</c:v>
                </c:pt>
                <c:pt idx="29">
                  <c:v>60.242424242424242</c:v>
                </c:pt>
                <c:pt idx="30">
                  <c:v>60.242424242424242</c:v>
                </c:pt>
                <c:pt idx="31">
                  <c:v>60.242424242424242</c:v>
                </c:pt>
                <c:pt idx="32">
                  <c:v>60.242424242424242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156-4B03-B0D1-10A53FCCE410}"/>
            </c:ext>
          </c:extLst>
        </c:ser>
        <c:ser>
          <c:idx val="2"/>
          <c:order val="2"/>
          <c:tx>
            <c:v>UCL</c:v>
          </c:tx>
          <c:spPr>
            <a:ln w="12700">
              <a:solidFill>
                <a:srgbClr val="FF0000"/>
              </a:solidFill>
              <a:prstDash val="lgDash"/>
            </a:ln>
          </c:spPr>
          <c:marker>
            <c:symbol val="none"/>
          </c:marker>
          <c:dLbls>
            <c:dLbl>
              <c:idx val="0"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b="1"/>
                    </a:pPr>
                    <a:r>
                      <a:rPr lang="en-US"/>
                      <a:t>UCL=172.2</a:t>
                    </a:r>
                  </a:p>
                </c:rich>
              </c:tx>
              <c:spPr>
                <a:solidFill>
                  <a:srgbClr val="FFFFFF"/>
                </a:solidFill>
                <a:ln>
                  <a:noFill/>
                </a:ln>
                <a:effectLst/>
              </c:sp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2156-4B03-B0D1-10A53FCCE41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spcwhm10!$A$1:$A$33</c:f>
              <c:strCach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strCache>
            </c:strRef>
          </c:cat>
          <c:val>
            <c:numRef>
              <c:f>spcwhm10!$D$1:$D$33</c:f>
              <c:numCache>
                <c:formatCode>General</c:formatCode>
                <c:ptCount val="33"/>
                <c:pt idx="0">
                  <c:v>172.19388700838169</c:v>
                </c:pt>
                <c:pt idx="1">
                  <c:v>172.19388700838169</c:v>
                </c:pt>
                <c:pt idx="2">
                  <c:v>172.19388700838169</c:v>
                </c:pt>
                <c:pt idx="3">
                  <c:v>172.19388700838169</c:v>
                </c:pt>
                <c:pt idx="4">
                  <c:v>172.19388700838169</c:v>
                </c:pt>
                <c:pt idx="5">
                  <c:v>172.19388700838169</c:v>
                </c:pt>
                <c:pt idx="6">
                  <c:v>172.19388700838169</c:v>
                </c:pt>
                <c:pt idx="7">
                  <c:v>172.19388700838169</c:v>
                </c:pt>
                <c:pt idx="8">
                  <c:v>172.19388700838169</c:v>
                </c:pt>
                <c:pt idx="9">
                  <c:v>172.19388700838169</c:v>
                </c:pt>
                <c:pt idx="10">
                  <c:v>172.19388700838169</c:v>
                </c:pt>
                <c:pt idx="11">
                  <c:v>172.19388700838169</c:v>
                </c:pt>
                <c:pt idx="12">
                  <c:v>172.19388700838169</c:v>
                </c:pt>
                <c:pt idx="13">
                  <c:v>172.19388700838169</c:v>
                </c:pt>
                <c:pt idx="14">
                  <c:v>172.19388700838169</c:v>
                </c:pt>
                <c:pt idx="15">
                  <c:v>172.19388700838169</c:v>
                </c:pt>
                <c:pt idx="16">
                  <c:v>172.19388700838169</c:v>
                </c:pt>
                <c:pt idx="17">
                  <c:v>172.19388700838169</c:v>
                </c:pt>
                <c:pt idx="18">
                  <c:v>172.19388700838169</c:v>
                </c:pt>
                <c:pt idx="19">
                  <c:v>172.19388700838169</c:v>
                </c:pt>
                <c:pt idx="20">
                  <c:v>172.19388700838169</c:v>
                </c:pt>
                <c:pt idx="21">
                  <c:v>172.19388700838169</c:v>
                </c:pt>
                <c:pt idx="22">
                  <c:v>172.19388700838169</c:v>
                </c:pt>
                <c:pt idx="23">
                  <c:v>172.19388700838169</c:v>
                </c:pt>
                <c:pt idx="24">
                  <c:v>172.19388700838169</c:v>
                </c:pt>
                <c:pt idx="25">
                  <c:v>172.19388700838169</c:v>
                </c:pt>
                <c:pt idx="26">
                  <c:v>172.19388700838169</c:v>
                </c:pt>
                <c:pt idx="27">
                  <c:v>172.19388700838169</c:v>
                </c:pt>
                <c:pt idx="28">
                  <c:v>172.19388700838169</c:v>
                </c:pt>
                <c:pt idx="29">
                  <c:v>172.19388700838169</c:v>
                </c:pt>
                <c:pt idx="30">
                  <c:v>172.19388700838169</c:v>
                </c:pt>
                <c:pt idx="31">
                  <c:v>172.19388700838169</c:v>
                </c:pt>
                <c:pt idx="32">
                  <c:v>172.19388700838169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156-4B03-B0D1-10A53FCCE410}"/>
            </c:ext>
          </c:extLst>
        </c:ser>
        <c:ser>
          <c:idx val="3"/>
          <c:order val="3"/>
          <c:tx>
            <c:v>LCL</c:v>
          </c:tx>
          <c:spPr>
            <a:ln w="12700">
              <a:solidFill>
                <a:srgbClr val="FF0000"/>
              </a:solidFill>
              <a:prstDash val="lgDash"/>
            </a:ln>
          </c:spPr>
          <c:marker>
            <c:symbol val="none"/>
          </c:marker>
          <c:dLbls>
            <c:dLbl>
              <c:idx val="0"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b="1"/>
                    </a:pPr>
                    <a:r>
                      <a:rPr lang="en-US"/>
                      <a:t>LCL=-51.7</a:t>
                    </a:r>
                  </a:p>
                </c:rich>
              </c:tx>
              <c:spPr>
                <a:solidFill>
                  <a:srgbClr val="FFFFFF"/>
                </a:solidFill>
                <a:ln>
                  <a:noFill/>
                </a:ln>
                <a:effectLst/>
              </c:sp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8-2156-4B03-B0D1-10A53FCCE41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spcwhm10!$A$1:$A$33</c:f>
              <c:strCach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strCache>
            </c:strRef>
          </c:cat>
          <c:val>
            <c:numRef>
              <c:f>spcwhm10!$E$1:$E$33</c:f>
              <c:numCache>
                <c:formatCode>General</c:formatCode>
                <c:ptCount val="33"/>
                <c:pt idx="0">
                  <c:v>-51.709038523533216</c:v>
                </c:pt>
                <c:pt idx="1">
                  <c:v>-51.709038523533216</c:v>
                </c:pt>
                <c:pt idx="2">
                  <c:v>-51.709038523533216</c:v>
                </c:pt>
                <c:pt idx="3">
                  <c:v>-51.709038523533216</c:v>
                </c:pt>
                <c:pt idx="4">
                  <c:v>-51.709038523533216</c:v>
                </c:pt>
                <c:pt idx="5">
                  <c:v>-51.709038523533216</c:v>
                </c:pt>
                <c:pt idx="6">
                  <c:v>-51.709038523533216</c:v>
                </c:pt>
                <c:pt idx="7">
                  <c:v>-51.709038523533216</c:v>
                </c:pt>
                <c:pt idx="8">
                  <c:v>-51.709038523533216</c:v>
                </c:pt>
                <c:pt idx="9">
                  <c:v>-51.709038523533216</c:v>
                </c:pt>
                <c:pt idx="10">
                  <c:v>-51.709038523533216</c:v>
                </c:pt>
                <c:pt idx="11">
                  <c:v>-51.709038523533216</c:v>
                </c:pt>
                <c:pt idx="12">
                  <c:v>-51.709038523533216</c:v>
                </c:pt>
                <c:pt idx="13">
                  <c:v>-51.709038523533216</c:v>
                </c:pt>
                <c:pt idx="14">
                  <c:v>-51.709038523533216</c:v>
                </c:pt>
                <c:pt idx="15">
                  <c:v>-51.709038523533216</c:v>
                </c:pt>
                <c:pt idx="16">
                  <c:v>-51.709038523533216</c:v>
                </c:pt>
                <c:pt idx="17">
                  <c:v>-51.709038523533216</c:v>
                </c:pt>
                <c:pt idx="18">
                  <c:v>-51.709038523533216</c:v>
                </c:pt>
                <c:pt idx="19">
                  <c:v>-51.709038523533216</c:v>
                </c:pt>
                <c:pt idx="20">
                  <c:v>-51.709038523533216</c:v>
                </c:pt>
                <c:pt idx="21">
                  <c:v>-51.709038523533216</c:v>
                </c:pt>
                <c:pt idx="22">
                  <c:v>-51.709038523533216</c:v>
                </c:pt>
                <c:pt idx="23">
                  <c:v>-51.709038523533216</c:v>
                </c:pt>
                <c:pt idx="24">
                  <c:v>-51.709038523533216</c:v>
                </c:pt>
                <c:pt idx="25">
                  <c:v>-51.709038523533216</c:v>
                </c:pt>
                <c:pt idx="26">
                  <c:v>-51.709038523533216</c:v>
                </c:pt>
                <c:pt idx="27">
                  <c:v>-51.709038523533216</c:v>
                </c:pt>
                <c:pt idx="28">
                  <c:v>-51.709038523533216</c:v>
                </c:pt>
                <c:pt idx="29">
                  <c:v>-51.709038523533216</c:v>
                </c:pt>
                <c:pt idx="30">
                  <c:v>-51.709038523533216</c:v>
                </c:pt>
                <c:pt idx="31">
                  <c:v>-51.709038523533216</c:v>
                </c:pt>
                <c:pt idx="32">
                  <c:v>-51.709038523533216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2156-4B03-B0D1-10A53FCCE4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8580528"/>
        <c:axId val="968585808"/>
      </c:lineChart>
      <c:catAx>
        <c:axId val="9685805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endParaRPr lang="en-US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968585808"/>
        <c:crossesAt val="-60"/>
        <c:auto val="0"/>
        <c:lblAlgn val="ctr"/>
        <c:lblOffset val="100"/>
        <c:noMultiLvlLbl val="0"/>
      </c:catAx>
      <c:valAx>
        <c:axId val="968585808"/>
        <c:scaling>
          <c:orientation val="minMax"/>
          <c:max val="180"/>
          <c:min val="-60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Number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968580528"/>
        <c:crosses val="autoZero"/>
        <c:crossBetween val="midCat"/>
        <c:majorUnit val="20"/>
        <c:minorUnit val="5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FFFFF"/>
    </a:solidFill>
    <a:ln w="6350">
      <a:noFill/>
    </a:ln>
  </c:spPr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Nov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Xbar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spcwhm11!$A$1:$A$33</c:f>
              <c:strCach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strCache>
            </c:strRef>
          </c:cat>
          <c:val>
            <c:numRef>
              <c:f>spcwhm11!$B$1:$B$33</c:f>
              <c:numCache>
                <c:formatCode>General</c:formatCode>
                <c:ptCount val="33"/>
                <c:pt idx="0">
                  <c:v>18</c:v>
                </c:pt>
                <c:pt idx="1">
                  <c:v>20</c:v>
                </c:pt>
                <c:pt idx="2">
                  <c:v>149</c:v>
                </c:pt>
                <c:pt idx="3">
                  <c:v>19</c:v>
                </c:pt>
                <c:pt idx="4">
                  <c:v>42</c:v>
                </c:pt>
                <c:pt idx="5">
                  <c:v>79</c:v>
                </c:pt>
                <c:pt idx="6">
                  <c:v>55</c:v>
                </c:pt>
                <c:pt idx="7">
                  <c:v>25</c:v>
                </c:pt>
                <c:pt idx="8">
                  <c:v>26</c:v>
                </c:pt>
                <c:pt idx="9">
                  <c:v>7</c:v>
                </c:pt>
                <c:pt idx="10">
                  <c:v>50</c:v>
                </c:pt>
                <c:pt idx="11">
                  <c:v>111</c:v>
                </c:pt>
                <c:pt idx="12">
                  <c:v>96</c:v>
                </c:pt>
                <c:pt idx="13">
                  <c:v>54</c:v>
                </c:pt>
                <c:pt idx="14">
                  <c:v>150</c:v>
                </c:pt>
                <c:pt idx="15">
                  <c:v>151</c:v>
                </c:pt>
                <c:pt idx="16">
                  <c:v>42</c:v>
                </c:pt>
                <c:pt idx="17">
                  <c:v>7</c:v>
                </c:pt>
                <c:pt idx="18">
                  <c:v>15</c:v>
                </c:pt>
                <c:pt idx="19">
                  <c:v>3</c:v>
                </c:pt>
                <c:pt idx="20">
                  <c:v>53</c:v>
                </c:pt>
                <c:pt idx="21">
                  <c:v>44</c:v>
                </c:pt>
                <c:pt idx="22">
                  <c:v>7</c:v>
                </c:pt>
                <c:pt idx="23">
                  <c:v>80</c:v>
                </c:pt>
                <c:pt idx="24">
                  <c:v>23</c:v>
                </c:pt>
                <c:pt idx="25">
                  <c:v>99</c:v>
                </c:pt>
                <c:pt idx="26">
                  <c:v>50</c:v>
                </c:pt>
                <c:pt idx="27">
                  <c:v>42</c:v>
                </c:pt>
                <c:pt idx="28">
                  <c:v>83</c:v>
                </c:pt>
                <c:pt idx="29">
                  <c:v>16</c:v>
                </c:pt>
                <c:pt idx="30">
                  <c:v>24</c:v>
                </c:pt>
                <c:pt idx="31">
                  <c:v>21</c:v>
                </c:pt>
                <c:pt idx="32">
                  <c:v>117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46D-4CB9-8ED7-3FCDFBF7265F}"/>
            </c:ext>
          </c:extLst>
        </c:ser>
        <c:ser>
          <c:idx val="1"/>
          <c:order val="1"/>
          <c:tx>
            <c:v>Avg</c:v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b="1"/>
                    </a:pPr>
                    <a:r>
                      <a:rPr lang="en-US"/>
                      <a:t>Avg=53.9</a:t>
                    </a:r>
                  </a:p>
                </c:rich>
              </c:tx>
              <c:spPr>
                <a:solidFill>
                  <a:srgbClr val="FFFFFF"/>
                </a:solidFill>
                <a:ln>
                  <a:noFill/>
                </a:ln>
                <a:effectLst/>
              </c:sp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6-D46D-4CB9-8ED7-3FCDFBF7265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spcwhm11!$A$1:$A$33</c:f>
              <c:strCach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strCache>
            </c:strRef>
          </c:cat>
          <c:val>
            <c:numRef>
              <c:f>spcwhm11!$C$1:$C$33</c:f>
              <c:numCache>
                <c:formatCode>General</c:formatCode>
                <c:ptCount val="33"/>
                <c:pt idx="0">
                  <c:v>53.878787878787875</c:v>
                </c:pt>
                <c:pt idx="1">
                  <c:v>53.878787878787875</c:v>
                </c:pt>
                <c:pt idx="2">
                  <c:v>53.878787878787875</c:v>
                </c:pt>
                <c:pt idx="3">
                  <c:v>53.878787878787875</c:v>
                </c:pt>
                <c:pt idx="4">
                  <c:v>53.878787878787875</c:v>
                </c:pt>
                <c:pt idx="5">
                  <c:v>53.878787878787875</c:v>
                </c:pt>
                <c:pt idx="6">
                  <c:v>53.878787878787875</c:v>
                </c:pt>
                <c:pt idx="7">
                  <c:v>53.878787878787875</c:v>
                </c:pt>
                <c:pt idx="8">
                  <c:v>53.878787878787875</c:v>
                </c:pt>
                <c:pt idx="9">
                  <c:v>53.878787878787875</c:v>
                </c:pt>
                <c:pt idx="10">
                  <c:v>53.878787878787875</c:v>
                </c:pt>
                <c:pt idx="11">
                  <c:v>53.878787878787875</c:v>
                </c:pt>
                <c:pt idx="12">
                  <c:v>53.878787878787875</c:v>
                </c:pt>
                <c:pt idx="13">
                  <c:v>53.878787878787875</c:v>
                </c:pt>
                <c:pt idx="14">
                  <c:v>53.878787878787875</c:v>
                </c:pt>
                <c:pt idx="15">
                  <c:v>53.878787878787875</c:v>
                </c:pt>
                <c:pt idx="16">
                  <c:v>53.878787878787875</c:v>
                </c:pt>
                <c:pt idx="17">
                  <c:v>53.878787878787875</c:v>
                </c:pt>
                <c:pt idx="18">
                  <c:v>53.878787878787875</c:v>
                </c:pt>
                <c:pt idx="19">
                  <c:v>53.878787878787875</c:v>
                </c:pt>
                <c:pt idx="20">
                  <c:v>53.878787878787875</c:v>
                </c:pt>
                <c:pt idx="21">
                  <c:v>53.878787878787875</c:v>
                </c:pt>
                <c:pt idx="22">
                  <c:v>53.878787878787875</c:v>
                </c:pt>
                <c:pt idx="23">
                  <c:v>53.878787878787875</c:v>
                </c:pt>
                <c:pt idx="24">
                  <c:v>53.878787878787875</c:v>
                </c:pt>
                <c:pt idx="25">
                  <c:v>53.878787878787875</c:v>
                </c:pt>
                <c:pt idx="26">
                  <c:v>53.878787878787875</c:v>
                </c:pt>
                <c:pt idx="27">
                  <c:v>53.878787878787875</c:v>
                </c:pt>
                <c:pt idx="28">
                  <c:v>53.878787878787875</c:v>
                </c:pt>
                <c:pt idx="29">
                  <c:v>53.878787878787875</c:v>
                </c:pt>
                <c:pt idx="30">
                  <c:v>53.878787878787875</c:v>
                </c:pt>
                <c:pt idx="31">
                  <c:v>53.878787878787875</c:v>
                </c:pt>
                <c:pt idx="32">
                  <c:v>53.878787878787875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46D-4CB9-8ED7-3FCDFBF7265F}"/>
            </c:ext>
          </c:extLst>
        </c:ser>
        <c:ser>
          <c:idx val="2"/>
          <c:order val="2"/>
          <c:tx>
            <c:v>UCL</c:v>
          </c:tx>
          <c:spPr>
            <a:ln w="12700">
              <a:solidFill>
                <a:srgbClr val="FF0000"/>
              </a:solidFill>
              <a:prstDash val="lgDash"/>
            </a:ln>
          </c:spPr>
          <c:marker>
            <c:symbol val="none"/>
          </c:marker>
          <c:dLbls>
            <c:dLbl>
              <c:idx val="0"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b="1"/>
                    </a:pPr>
                    <a:r>
                      <a:rPr lang="en-US"/>
                      <a:t>UCL=169.5</a:t>
                    </a:r>
                  </a:p>
                </c:rich>
              </c:tx>
              <c:spPr>
                <a:solidFill>
                  <a:srgbClr val="FFFFFF"/>
                </a:solidFill>
                <a:ln>
                  <a:noFill/>
                </a:ln>
                <a:effectLst/>
              </c:sp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D46D-4CB9-8ED7-3FCDFBF7265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spcwhm11!$A$1:$A$33</c:f>
              <c:strCach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strCache>
            </c:strRef>
          </c:cat>
          <c:val>
            <c:numRef>
              <c:f>spcwhm11!$D$1:$D$33</c:f>
              <c:numCache>
                <c:formatCode>General</c:formatCode>
                <c:ptCount val="33"/>
                <c:pt idx="0">
                  <c:v>169.48716553836238</c:v>
                </c:pt>
                <c:pt idx="1">
                  <c:v>169.48716553836238</c:v>
                </c:pt>
                <c:pt idx="2">
                  <c:v>169.48716553836238</c:v>
                </c:pt>
                <c:pt idx="3">
                  <c:v>169.48716553836238</c:v>
                </c:pt>
                <c:pt idx="4">
                  <c:v>169.48716553836238</c:v>
                </c:pt>
                <c:pt idx="5">
                  <c:v>169.48716553836238</c:v>
                </c:pt>
                <c:pt idx="6">
                  <c:v>169.48716553836238</c:v>
                </c:pt>
                <c:pt idx="7">
                  <c:v>169.48716553836238</c:v>
                </c:pt>
                <c:pt idx="8">
                  <c:v>169.48716553836238</c:v>
                </c:pt>
                <c:pt idx="9">
                  <c:v>169.48716553836238</c:v>
                </c:pt>
                <c:pt idx="10">
                  <c:v>169.48716553836238</c:v>
                </c:pt>
                <c:pt idx="11">
                  <c:v>169.48716553836238</c:v>
                </c:pt>
                <c:pt idx="12">
                  <c:v>169.48716553836238</c:v>
                </c:pt>
                <c:pt idx="13">
                  <c:v>169.48716553836238</c:v>
                </c:pt>
                <c:pt idx="14">
                  <c:v>169.48716553836238</c:v>
                </c:pt>
                <c:pt idx="15">
                  <c:v>169.48716553836238</c:v>
                </c:pt>
                <c:pt idx="16">
                  <c:v>169.48716553836238</c:v>
                </c:pt>
                <c:pt idx="17">
                  <c:v>169.48716553836238</c:v>
                </c:pt>
                <c:pt idx="18">
                  <c:v>169.48716553836238</c:v>
                </c:pt>
                <c:pt idx="19">
                  <c:v>169.48716553836238</c:v>
                </c:pt>
                <c:pt idx="20">
                  <c:v>169.48716553836238</c:v>
                </c:pt>
                <c:pt idx="21">
                  <c:v>169.48716553836238</c:v>
                </c:pt>
                <c:pt idx="22">
                  <c:v>169.48716553836238</c:v>
                </c:pt>
                <c:pt idx="23">
                  <c:v>169.48716553836238</c:v>
                </c:pt>
                <c:pt idx="24">
                  <c:v>169.48716553836238</c:v>
                </c:pt>
                <c:pt idx="25">
                  <c:v>169.48716553836238</c:v>
                </c:pt>
                <c:pt idx="26">
                  <c:v>169.48716553836238</c:v>
                </c:pt>
                <c:pt idx="27">
                  <c:v>169.48716553836238</c:v>
                </c:pt>
                <c:pt idx="28">
                  <c:v>169.48716553836238</c:v>
                </c:pt>
                <c:pt idx="29">
                  <c:v>169.48716553836238</c:v>
                </c:pt>
                <c:pt idx="30">
                  <c:v>169.48716553836238</c:v>
                </c:pt>
                <c:pt idx="31">
                  <c:v>169.48716553836238</c:v>
                </c:pt>
                <c:pt idx="32">
                  <c:v>169.48716553836238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46D-4CB9-8ED7-3FCDFBF7265F}"/>
            </c:ext>
          </c:extLst>
        </c:ser>
        <c:ser>
          <c:idx val="3"/>
          <c:order val="3"/>
          <c:tx>
            <c:v>LCL</c:v>
          </c:tx>
          <c:spPr>
            <a:ln w="12700">
              <a:solidFill>
                <a:srgbClr val="FF0000"/>
              </a:solidFill>
              <a:prstDash val="lgDash"/>
            </a:ln>
          </c:spPr>
          <c:marker>
            <c:symbol val="none"/>
          </c:marker>
          <c:dLbls>
            <c:dLbl>
              <c:idx val="0"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b="1"/>
                    </a:pPr>
                    <a:r>
                      <a:rPr lang="en-US"/>
                      <a:t>LCL=-61.7</a:t>
                    </a:r>
                  </a:p>
                </c:rich>
              </c:tx>
              <c:spPr>
                <a:solidFill>
                  <a:srgbClr val="FFFFFF"/>
                </a:solidFill>
                <a:ln>
                  <a:noFill/>
                </a:ln>
                <a:effectLst/>
              </c:sp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8-D46D-4CB9-8ED7-3FCDFBF7265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spcwhm11!$A$1:$A$33</c:f>
              <c:strCach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strCache>
            </c:strRef>
          </c:cat>
          <c:val>
            <c:numRef>
              <c:f>spcwhm11!$E$1:$E$33</c:f>
              <c:numCache>
                <c:formatCode>General</c:formatCode>
                <c:ptCount val="33"/>
                <c:pt idx="0">
                  <c:v>-61.729589780786611</c:v>
                </c:pt>
                <c:pt idx="1">
                  <c:v>-61.729589780786611</c:v>
                </c:pt>
                <c:pt idx="2">
                  <c:v>-61.729589780786611</c:v>
                </c:pt>
                <c:pt idx="3">
                  <c:v>-61.729589780786611</c:v>
                </c:pt>
                <c:pt idx="4">
                  <c:v>-61.729589780786611</c:v>
                </c:pt>
                <c:pt idx="5">
                  <c:v>-61.729589780786611</c:v>
                </c:pt>
                <c:pt idx="6">
                  <c:v>-61.729589780786611</c:v>
                </c:pt>
                <c:pt idx="7">
                  <c:v>-61.729589780786611</c:v>
                </c:pt>
                <c:pt idx="8">
                  <c:v>-61.729589780786611</c:v>
                </c:pt>
                <c:pt idx="9">
                  <c:v>-61.729589780786611</c:v>
                </c:pt>
                <c:pt idx="10">
                  <c:v>-61.729589780786611</c:v>
                </c:pt>
                <c:pt idx="11">
                  <c:v>-61.729589780786611</c:v>
                </c:pt>
                <c:pt idx="12">
                  <c:v>-61.729589780786611</c:v>
                </c:pt>
                <c:pt idx="13">
                  <c:v>-61.729589780786611</c:v>
                </c:pt>
                <c:pt idx="14">
                  <c:v>-61.729589780786611</c:v>
                </c:pt>
                <c:pt idx="15">
                  <c:v>-61.729589780786611</c:v>
                </c:pt>
                <c:pt idx="16">
                  <c:v>-61.729589780786611</c:v>
                </c:pt>
                <c:pt idx="17">
                  <c:v>-61.729589780786611</c:v>
                </c:pt>
                <c:pt idx="18">
                  <c:v>-61.729589780786611</c:v>
                </c:pt>
                <c:pt idx="19">
                  <c:v>-61.729589780786611</c:v>
                </c:pt>
                <c:pt idx="20">
                  <c:v>-61.729589780786611</c:v>
                </c:pt>
                <c:pt idx="21">
                  <c:v>-61.729589780786611</c:v>
                </c:pt>
                <c:pt idx="22">
                  <c:v>-61.729589780786611</c:v>
                </c:pt>
                <c:pt idx="23">
                  <c:v>-61.729589780786611</c:v>
                </c:pt>
                <c:pt idx="24">
                  <c:v>-61.729589780786611</c:v>
                </c:pt>
                <c:pt idx="25">
                  <c:v>-61.729589780786611</c:v>
                </c:pt>
                <c:pt idx="26">
                  <c:v>-61.729589780786611</c:v>
                </c:pt>
                <c:pt idx="27">
                  <c:v>-61.729589780786611</c:v>
                </c:pt>
                <c:pt idx="28">
                  <c:v>-61.729589780786611</c:v>
                </c:pt>
                <c:pt idx="29">
                  <c:v>-61.729589780786611</c:v>
                </c:pt>
                <c:pt idx="30">
                  <c:v>-61.729589780786611</c:v>
                </c:pt>
                <c:pt idx="31">
                  <c:v>-61.729589780786611</c:v>
                </c:pt>
                <c:pt idx="32">
                  <c:v>-61.729589780786611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46D-4CB9-8ED7-3FCDFBF726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8592048"/>
        <c:axId val="968578128"/>
      </c:lineChart>
      <c:catAx>
        <c:axId val="9685920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endParaRPr lang="en-US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968578128"/>
        <c:crossesAt val="-80"/>
        <c:auto val="0"/>
        <c:lblAlgn val="ctr"/>
        <c:lblOffset val="100"/>
        <c:noMultiLvlLbl val="0"/>
      </c:catAx>
      <c:valAx>
        <c:axId val="968578128"/>
        <c:scaling>
          <c:orientation val="minMax"/>
          <c:max val="180"/>
          <c:min val="-80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Number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968592048"/>
        <c:crosses val="autoZero"/>
        <c:crossBetween val="midCat"/>
        <c:majorUnit val="20"/>
        <c:minorUnit val="5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FFFFF"/>
    </a:solidFill>
    <a:ln w="6350">
      <a:noFill/>
    </a:ln>
  </c:spPr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Dec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Xbar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Pt>
            <c:idx val="0"/>
            <c:marker>
              <c:spPr>
                <a:solidFill>
                  <a:srgbClr val="FF0000"/>
                </a:solidFill>
                <a:ln>
                  <a:solidFill>
                    <a:srgbClr val="FF0000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9-9B28-4C9B-8059-1F945559396A}"/>
              </c:ext>
            </c:extLst>
          </c:dPt>
          <c:dPt>
            <c:idx val="1"/>
            <c:marker>
              <c:spPr>
                <a:solidFill>
                  <a:srgbClr val="FF0000"/>
                </a:solidFill>
                <a:ln>
                  <a:solidFill>
                    <a:srgbClr val="FF0000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A-9B28-4C9B-8059-1F945559396A}"/>
              </c:ext>
            </c:extLst>
          </c:dPt>
          <c:dPt>
            <c:idx val="2"/>
            <c:marker>
              <c:spPr>
                <a:solidFill>
                  <a:srgbClr val="FF0000"/>
                </a:solidFill>
                <a:ln>
                  <a:solidFill>
                    <a:srgbClr val="FF0000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B-9B28-4C9B-8059-1F945559396A}"/>
              </c:ext>
            </c:extLst>
          </c:dPt>
          <c:dPt>
            <c:idx val="3"/>
            <c:marker>
              <c:spPr>
                <a:solidFill>
                  <a:srgbClr val="FF0000"/>
                </a:solidFill>
                <a:ln>
                  <a:solidFill>
                    <a:srgbClr val="FF0000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C-9B28-4C9B-8059-1F945559396A}"/>
              </c:ext>
            </c:extLst>
          </c:dPt>
          <c:dPt>
            <c:idx val="4"/>
            <c:marker>
              <c:spPr>
                <a:solidFill>
                  <a:srgbClr val="FF0000"/>
                </a:solidFill>
                <a:ln>
                  <a:solidFill>
                    <a:srgbClr val="FF0000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D-9B28-4C9B-8059-1F945559396A}"/>
              </c:ext>
            </c:extLst>
          </c:dPt>
          <c:dPt>
            <c:idx val="5"/>
            <c:marker>
              <c:spPr>
                <a:solidFill>
                  <a:srgbClr val="FF0000"/>
                </a:solidFill>
                <a:ln>
                  <a:solidFill>
                    <a:srgbClr val="FF0000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E-9B28-4C9B-8059-1F945559396A}"/>
              </c:ext>
            </c:extLst>
          </c:dPt>
          <c:dPt>
            <c:idx val="6"/>
            <c:marker>
              <c:spPr>
                <a:solidFill>
                  <a:srgbClr val="FF0000"/>
                </a:solidFill>
                <a:ln>
                  <a:solidFill>
                    <a:srgbClr val="FF0000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F-9B28-4C9B-8059-1F945559396A}"/>
              </c:ext>
            </c:extLst>
          </c:dPt>
          <c:dPt>
            <c:idx val="7"/>
            <c:marker>
              <c:spPr>
                <a:solidFill>
                  <a:srgbClr val="FF0000"/>
                </a:solidFill>
                <a:ln>
                  <a:solidFill>
                    <a:srgbClr val="FF0000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0-9B28-4C9B-8059-1F945559396A}"/>
              </c:ext>
            </c:extLst>
          </c:dPt>
          <c:dPt>
            <c:idx val="8"/>
            <c:marker>
              <c:spPr>
                <a:solidFill>
                  <a:srgbClr val="FF0000"/>
                </a:solidFill>
                <a:ln>
                  <a:solidFill>
                    <a:srgbClr val="FF0000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1-9B28-4C9B-8059-1F945559396A}"/>
              </c:ext>
            </c:extLst>
          </c:dPt>
          <c:dPt>
            <c:idx val="9"/>
            <c:marker>
              <c:spPr>
                <a:solidFill>
                  <a:srgbClr val="FF0000"/>
                </a:solidFill>
                <a:ln>
                  <a:solidFill>
                    <a:srgbClr val="FF0000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2-9B28-4C9B-8059-1F945559396A}"/>
              </c:ext>
            </c:extLst>
          </c:dPt>
          <c:dPt>
            <c:idx val="10"/>
            <c:marker>
              <c:spPr>
                <a:solidFill>
                  <a:srgbClr val="FF0000"/>
                </a:solidFill>
                <a:ln>
                  <a:solidFill>
                    <a:srgbClr val="FF0000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3-9B28-4C9B-8059-1F945559396A}"/>
              </c:ext>
            </c:extLst>
          </c:dPt>
          <c:dPt>
            <c:idx val="11"/>
            <c:marker>
              <c:spPr>
                <a:solidFill>
                  <a:srgbClr val="FF0000"/>
                </a:solidFill>
                <a:ln>
                  <a:solidFill>
                    <a:srgbClr val="FF0000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4-9B28-4C9B-8059-1F945559396A}"/>
              </c:ext>
            </c:extLst>
          </c:dPt>
          <c:dPt>
            <c:idx val="31"/>
            <c:marker>
              <c:spPr>
                <a:solidFill>
                  <a:srgbClr val="FF0000"/>
                </a:solidFill>
                <a:ln>
                  <a:solidFill>
                    <a:srgbClr val="FF0000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5-9B28-4C9B-8059-1F945559396A}"/>
              </c:ext>
            </c:extLst>
          </c:dPt>
          <c:cat>
            <c:strRef>
              <c:f>spcwhm12!$A$1:$A$33</c:f>
              <c:strCach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strCache>
            </c:strRef>
          </c:cat>
          <c:val>
            <c:numRef>
              <c:f>spcwhm12!$B$1:$B$33</c:f>
              <c:numCache>
                <c:formatCode>General</c:formatCode>
                <c:ptCount val="33"/>
                <c:pt idx="0">
                  <c:v>35</c:v>
                </c:pt>
                <c:pt idx="1">
                  <c:v>3</c:v>
                </c:pt>
                <c:pt idx="2">
                  <c:v>20</c:v>
                </c:pt>
                <c:pt idx="3">
                  <c:v>6</c:v>
                </c:pt>
                <c:pt idx="4">
                  <c:v>4</c:v>
                </c:pt>
                <c:pt idx="5">
                  <c:v>18</c:v>
                </c:pt>
                <c:pt idx="6">
                  <c:v>15</c:v>
                </c:pt>
                <c:pt idx="7">
                  <c:v>12</c:v>
                </c:pt>
                <c:pt idx="8">
                  <c:v>6</c:v>
                </c:pt>
                <c:pt idx="9">
                  <c:v>15</c:v>
                </c:pt>
                <c:pt idx="10">
                  <c:v>26</c:v>
                </c:pt>
                <c:pt idx="11">
                  <c:v>22</c:v>
                </c:pt>
                <c:pt idx="12">
                  <c:v>98</c:v>
                </c:pt>
                <c:pt idx="13">
                  <c:v>1</c:v>
                </c:pt>
                <c:pt idx="14">
                  <c:v>26</c:v>
                </c:pt>
                <c:pt idx="15">
                  <c:v>25</c:v>
                </c:pt>
                <c:pt idx="16">
                  <c:v>42</c:v>
                </c:pt>
                <c:pt idx="17">
                  <c:v>19</c:v>
                </c:pt>
                <c:pt idx="18">
                  <c:v>46</c:v>
                </c:pt>
                <c:pt idx="19">
                  <c:v>38</c:v>
                </c:pt>
                <c:pt idx="20">
                  <c:v>32</c:v>
                </c:pt>
                <c:pt idx="21">
                  <c:v>15</c:v>
                </c:pt>
                <c:pt idx="22">
                  <c:v>53</c:v>
                </c:pt>
                <c:pt idx="23">
                  <c:v>18</c:v>
                </c:pt>
                <c:pt idx="24">
                  <c:v>20</c:v>
                </c:pt>
                <c:pt idx="25">
                  <c:v>83</c:v>
                </c:pt>
                <c:pt idx="26">
                  <c:v>19</c:v>
                </c:pt>
                <c:pt idx="27">
                  <c:v>12</c:v>
                </c:pt>
                <c:pt idx="28">
                  <c:v>66</c:v>
                </c:pt>
                <c:pt idx="29">
                  <c:v>57</c:v>
                </c:pt>
                <c:pt idx="30">
                  <c:v>27</c:v>
                </c:pt>
                <c:pt idx="31">
                  <c:v>232</c:v>
                </c:pt>
                <c:pt idx="32">
                  <c:v>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B28-4C9B-8059-1F945559396A}"/>
            </c:ext>
          </c:extLst>
        </c:ser>
        <c:ser>
          <c:idx val="1"/>
          <c:order val="1"/>
          <c:tx>
            <c:v>Avg</c:v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b="1"/>
                    </a:pPr>
                    <a:r>
                      <a:rPr lang="en-US"/>
                      <a:t>Avg=36.5</a:t>
                    </a:r>
                  </a:p>
                </c:rich>
              </c:tx>
              <c:spPr>
                <a:solidFill>
                  <a:srgbClr val="FFFFFF"/>
                </a:solidFill>
                <a:ln>
                  <a:noFill/>
                </a:ln>
                <a:effectLst/>
              </c:sp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6-9B28-4C9B-8059-1F945559396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spcwhm12!$A$1:$A$33</c:f>
              <c:strCach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strCache>
            </c:strRef>
          </c:cat>
          <c:val>
            <c:numRef>
              <c:f>spcwhm12!$C$1:$C$33</c:f>
              <c:numCache>
                <c:formatCode>General</c:formatCode>
                <c:ptCount val="33"/>
                <c:pt idx="0">
                  <c:v>36.484848484848484</c:v>
                </c:pt>
                <c:pt idx="1">
                  <c:v>36.484848484848484</c:v>
                </c:pt>
                <c:pt idx="2">
                  <c:v>36.484848484848484</c:v>
                </c:pt>
                <c:pt idx="3">
                  <c:v>36.484848484848484</c:v>
                </c:pt>
                <c:pt idx="4">
                  <c:v>36.484848484848484</c:v>
                </c:pt>
                <c:pt idx="5">
                  <c:v>36.484848484848484</c:v>
                </c:pt>
                <c:pt idx="6">
                  <c:v>36.484848484848484</c:v>
                </c:pt>
                <c:pt idx="7">
                  <c:v>36.484848484848484</c:v>
                </c:pt>
                <c:pt idx="8">
                  <c:v>36.484848484848484</c:v>
                </c:pt>
                <c:pt idx="9">
                  <c:v>36.484848484848484</c:v>
                </c:pt>
                <c:pt idx="10">
                  <c:v>36.484848484848484</c:v>
                </c:pt>
                <c:pt idx="11">
                  <c:v>36.484848484848484</c:v>
                </c:pt>
                <c:pt idx="12">
                  <c:v>36.484848484848484</c:v>
                </c:pt>
                <c:pt idx="13">
                  <c:v>36.484848484848484</c:v>
                </c:pt>
                <c:pt idx="14">
                  <c:v>36.484848484848484</c:v>
                </c:pt>
                <c:pt idx="15">
                  <c:v>36.484848484848484</c:v>
                </c:pt>
                <c:pt idx="16">
                  <c:v>36.484848484848484</c:v>
                </c:pt>
                <c:pt idx="17">
                  <c:v>36.484848484848484</c:v>
                </c:pt>
                <c:pt idx="18">
                  <c:v>36.484848484848484</c:v>
                </c:pt>
                <c:pt idx="19">
                  <c:v>36.484848484848484</c:v>
                </c:pt>
                <c:pt idx="20">
                  <c:v>36.484848484848484</c:v>
                </c:pt>
                <c:pt idx="21">
                  <c:v>36.484848484848484</c:v>
                </c:pt>
                <c:pt idx="22">
                  <c:v>36.484848484848484</c:v>
                </c:pt>
                <c:pt idx="23">
                  <c:v>36.484848484848484</c:v>
                </c:pt>
                <c:pt idx="24">
                  <c:v>36.484848484848484</c:v>
                </c:pt>
                <c:pt idx="25">
                  <c:v>36.484848484848484</c:v>
                </c:pt>
                <c:pt idx="26">
                  <c:v>36.484848484848484</c:v>
                </c:pt>
                <c:pt idx="27">
                  <c:v>36.484848484848484</c:v>
                </c:pt>
                <c:pt idx="28">
                  <c:v>36.484848484848484</c:v>
                </c:pt>
                <c:pt idx="29">
                  <c:v>36.484848484848484</c:v>
                </c:pt>
                <c:pt idx="30">
                  <c:v>36.484848484848484</c:v>
                </c:pt>
                <c:pt idx="31">
                  <c:v>36.484848484848484</c:v>
                </c:pt>
                <c:pt idx="32">
                  <c:v>36.484848484848484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B28-4C9B-8059-1F945559396A}"/>
            </c:ext>
          </c:extLst>
        </c:ser>
        <c:ser>
          <c:idx val="2"/>
          <c:order val="2"/>
          <c:tx>
            <c:v>UCL</c:v>
          </c:tx>
          <c:spPr>
            <a:ln w="12700">
              <a:solidFill>
                <a:srgbClr val="FF0000"/>
              </a:solidFill>
              <a:prstDash val="lgDash"/>
            </a:ln>
          </c:spPr>
          <c:marker>
            <c:symbol val="none"/>
          </c:marker>
          <c:dLbls>
            <c:dLbl>
              <c:idx val="0"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b="1"/>
                    </a:pPr>
                    <a:r>
                      <a:rPr lang="en-US"/>
                      <a:t>UCL=124.4</a:t>
                    </a:r>
                  </a:p>
                </c:rich>
              </c:tx>
              <c:spPr>
                <a:solidFill>
                  <a:srgbClr val="FFFFFF"/>
                </a:solidFill>
                <a:ln>
                  <a:noFill/>
                </a:ln>
                <a:effectLst/>
              </c:sp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9B28-4C9B-8059-1F945559396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spcwhm12!$A$1:$A$33</c:f>
              <c:strCach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strCache>
            </c:strRef>
          </c:cat>
          <c:val>
            <c:numRef>
              <c:f>spcwhm12!$D$1:$D$33</c:f>
              <c:numCache>
                <c:formatCode>General</c:formatCode>
                <c:ptCount val="33"/>
                <c:pt idx="0">
                  <c:v>124.41702933591232</c:v>
                </c:pt>
                <c:pt idx="1">
                  <c:v>124.41702933591232</c:v>
                </c:pt>
                <c:pt idx="2">
                  <c:v>124.41702933591232</c:v>
                </c:pt>
                <c:pt idx="3">
                  <c:v>124.41702933591232</c:v>
                </c:pt>
                <c:pt idx="4">
                  <c:v>124.41702933591232</c:v>
                </c:pt>
                <c:pt idx="5">
                  <c:v>124.41702933591232</c:v>
                </c:pt>
                <c:pt idx="6">
                  <c:v>124.41702933591232</c:v>
                </c:pt>
                <c:pt idx="7">
                  <c:v>124.41702933591232</c:v>
                </c:pt>
                <c:pt idx="8">
                  <c:v>124.41702933591232</c:v>
                </c:pt>
                <c:pt idx="9">
                  <c:v>124.41702933591232</c:v>
                </c:pt>
                <c:pt idx="10">
                  <c:v>124.41702933591232</c:v>
                </c:pt>
                <c:pt idx="11">
                  <c:v>124.41702933591232</c:v>
                </c:pt>
                <c:pt idx="12">
                  <c:v>124.41702933591232</c:v>
                </c:pt>
                <c:pt idx="13">
                  <c:v>124.41702933591232</c:v>
                </c:pt>
                <c:pt idx="14">
                  <c:v>124.41702933591232</c:v>
                </c:pt>
                <c:pt idx="15">
                  <c:v>124.41702933591232</c:v>
                </c:pt>
                <c:pt idx="16">
                  <c:v>124.41702933591232</c:v>
                </c:pt>
                <c:pt idx="17">
                  <c:v>124.41702933591232</c:v>
                </c:pt>
                <c:pt idx="18">
                  <c:v>124.41702933591232</c:v>
                </c:pt>
                <c:pt idx="19">
                  <c:v>124.41702933591232</c:v>
                </c:pt>
                <c:pt idx="20">
                  <c:v>124.41702933591232</c:v>
                </c:pt>
                <c:pt idx="21">
                  <c:v>124.41702933591232</c:v>
                </c:pt>
                <c:pt idx="22">
                  <c:v>124.41702933591232</c:v>
                </c:pt>
                <c:pt idx="23">
                  <c:v>124.41702933591232</c:v>
                </c:pt>
                <c:pt idx="24">
                  <c:v>124.41702933591232</c:v>
                </c:pt>
                <c:pt idx="25">
                  <c:v>124.41702933591232</c:v>
                </c:pt>
                <c:pt idx="26">
                  <c:v>124.41702933591232</c:v>
                </c:pt>
                <c:pt idx="27">
                  <c:v>124.41702933591232</c:v>
                </c:pt>
                <c:pt idx="28">
                  <c:v>124.41702933591232</c:v>
                </c:pt>
                <c:pt idx="29">
                  <c:v>124.41702933591232</c:v>
                </c:pt>
                <c:pt idx="30">
                  <c:v>124.41702933591232</c:v>
                </c:pt>
                <c:pt idx="31">
                  <c:v>124.41702933591232</c:v>
                </c:pt>
                <c:pt idx="32">
                  <c:v>124.41702933591232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B28-4C9B-8059-1F945559396A}"/>
            </c:ext>
          </c:extLst>
        </c:ser>
        <c:ser>
          <c:idx val="3"/>
          <c:order val="3"/>
          <c:tx>
            <c:v>LCL</c:v>
          </c:tx>
          <c:spPr>
            <a:ln w="12700">
              <a:solidFill>
                <a:srgbClr val="FF0000"/>
              </a:solidFill>
              <a:prstDash val="lgDash"/>
            </a:ln>
          </c:spPr>
          <c:marker>
            <c:symbol val="none"/>
          </c:marker>
          <c:dLbls>
            <c:dLbl>
              <c:idx val="0"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b="1"/>
                    </a:pPr>
                    <a:r>
                      <a:rPr lang="en-US"/>
                      <a:t>LCL=-51.4</a:t>
                    </a:r>
                  </a:p>
                </c:rich>
              </c:tx>
              <c:spPr>
                <a:solidFill>
                  <a:srgbClr val="FFFFFF"/>
                </a:solidFill>
                <a:ln>
                  <a:noFill/>
                </a:ln>
                <a:effectLst/>
              </c:sp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8-9B28-4C9B-8059-1F945559396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spcwhm12!$A$1:$A$33</c:f>
              <c:strCach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strCache>
            </c:strRef>
          </c:cat>
          <c:val>
            <c:numRef>
              <c:f>spcwhm12!$E$1:$E$33</c:f>
              <c:numCache>
                <c:formatCode>General</c:formatCode>
                <c:ptCount val="33"/>
                <c:pt idx="0">
                  <c:v>-51.447332366215349</c:v>
                </c:pt>
                <c:pt idx="1">
                  <c:v>-51.447332366215349</c:v>
                </c:pt>
                <c:pt idx="2">
                  <c:v>-51.447332366215349</c:v>
                </c:pt>
                <c:pt idx="3">
                  <c:v>-51.447332366215349</c:v>
                </c:pt>
                <c:pt idx="4">
                  <c:v>-51.447332366215349</c:v>
                </c:pt>
                <c:pt idx="5">
                  <c:v>-51.447332366215349</c:v>
                </c:pt>
                <c:pt idx="6">
                  <c:v>-51.447332366215349</c:v>
                </c:pt>
                <c:pt idx="7">
                  <c:v>-51.447332366215349</c:v>
                </c:pt>
                <c:pt idx="8">
                  <c:v>-51.447332366215349</c:v>
                </c:pt>
                <c:pt idx="9">
                  <c:v>-51.447332366215349</c:v>
                </c:pt>
                <c:pt idx="10">
                  <c:v>-51.447332366215349</c:v>
                </c:pt>
                <c:pt idx="11">
                  <c:v>-51.447332366215349</c:v>
                </c:pt>
                <c:pt idx="12">
                  <c:v>-51.447332366215349</c:v>
                </c:pt>
                <c:pt idx="13">
                  <c:v>-51.447332366215349</c:v>
                </c:pt>
                <c:pt idx="14">
                  <c:v>-51.447332366215349</c:v>
                </c:pt>
                <c:pt idx="15">
                  <c:v>-51.447332366215349</c:v>
                </c:pt>
                <c:pt idx="16">
                  <c:v>-51.447332366215349</c:v>
                </c:pt>
                <c:pt idx="17">
                  <c:v>-51.447332366215349</c:v>
                </c:pt>
                <c:pt idx="18">
                  <c:v>-51.447332366215349</c:v>
                </c:pt>
                <c:pt idx="19">
                  <c:v>-51.447332366215349</c:v>
                </c:pt>
                <c:pt idx="20">
                  <c:v>-51.447332366215349</c:v>
                </c:pt>
                <c:pt idx="21">
                  <c:v>-51.447332366215349</c:v>
                </c:pt>
                <c:pt idx="22">
                  <c:v>-51.447332366215349</c:v>
                </c:pt>
                <c:pt idx="23">
                  <c:v>-51.447332366215349</c:v>
                </c:pt>
                <c:pt idx="24">
                  <c:v>-51.447332366215349</c:v>
                </c:pt>
                <c:pt idx="25">
                  <c:v>-51.447332366215349</c:v>
                </c:pt>
                <c:pt idx="26">
                  <c:v>-51.447332366215349</c:v>
                </c:pt>
                <c:pt idx="27">
                  <c:v>-51.447332366215349</c:v>
                </c:pt>
                <c:pt idx="28">
                  <c:v>-51.447332366215349</c:v>
                </c:pt>
                <c:pt idx="29">
                  <c:v>-51.447332366215349</c:v>
                </c:pt>
                <c:pt idx="30">
                  <c:v>-51.447332366215349</c:v>
                </c:pt>
                <c:pt idx="31">
                  <c:v>-51.447332366215349</c:v>
                </c:pt>
                <c:pt idx="32">
                  <c:v>-51.447332366215349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B28-4C9B-8059-1F9455593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8586768"/>
        <c:axId val="968601168"/>
      </c:lineChart>
      <c:catAx>
        <c:axId val="9685867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endParaRPr lang="en-US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968601168"/>
        <c:crossesAt val="-100"/>
        <c:auto val="0"/>
        <c:lblAlgn val="ctr"/>
        <c:lblOffset val="100"/>
        <c:noMultiLvlLbl val="0"/>
      </c:catAx>
      <c:valAx>
        <c:axId val="968601168"/>
        <c:scaling>
          <c:orientation val="minMax"/>
          <c:max val="250"/>
          <c:min val="-100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Number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968586768"/>
        <c:crosses val="autoZero"/>
        <c:crossBetween val="midCat"/>
        <c:majorUnit val="50"/>
        <c:minorUnit val="10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FFFFF"/>
    </a:solidFill>
    <a:ln w="6350">
      <a:noFill/>
    </a:ln>
  </c:spPr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Xbar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Pt>
            <c:idx val="0"/>
            <c:bubble3D val="0"/>
            <c:spPr>
              <a:ln w="12700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6466-4A09-ACAA-EF62B1CE9854}"/>
              </c:ext>
            </c:extLst>
          </c:dPt>
          <c:dPt>
            <c:idx val="27"/>
            <c:marker>
              <c:spPr>
                <a:solidFill>
                  <a:srgbClr val="FF0000"/>
                </a:solidFill>
                <a:ln>
                  <a:solidFill>
                    <a:srgbClr val="FF0000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22-6466-4A09-ACAA-EF62B1CE9854}"/>
              </c:ext>
            </c:extLst>
          </c:dPt>
          <c:dPt>
            <c:idx val="33"/>
            <c:marker>
              <c:spPr>
                <a:solidFill>
                  <a:srgbClr val="FF0000"/>
                </a:solidFill>
                <a:ln>
                  <a:solidFill>
                    <a:srgbClr val="FF0000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23-6466-4A09-ACAA-EF62B1CE9854}"/>
              </c:ext>
            </c:extLst>
          </c:dPt>
          <c:cat>
            <c:strRef>
              <c:f>spcwhm13!$A$1:$A$34</c:f>
              <c:strCache>
                <c:ptCount val="3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</c:strCache>
            </c:strRef>
          </c:cat>
          <c:val>
            <c:numRef>
              <c:f>spcwhm13!$B$1:$B$34</c:f>
              <c:numCache>
                <c:formatCode>General</c:formatCode>
                <c:ptCount val="34"/>
                <c:pt idx="0">
                  <c:v>156</c:v>
                </c:pt>
                <c:pt idx="1">
                  <c:v>198</c:v>
                </c:pt>
                <c:pt idx="2">
                  <c:v>99</c:v>
                </c:pt>
                <c:pt idx="3">
                  <c:v>99</c:v>
                </c:pt>
                <c:pt idx="4">
                  <c:v>80</c:v>
                </c:pt>
                <c:pt idx="5">
                  <c:v>92</c:v>
                </c:pt>
                <c:pt idx="6">
                  <c:v>120</c:v>
                </c:pt>
                <c:pt idx="7">
                  <c:v>175</c:v>
                </c:pt>
                <c:pt idx="8">
                  <c:v>191</c:v>
                </c:pt>
                <c:pt idx="9">
                  <c:v>292</c:v>
                </c:pt>
                <c:pt idx="10">
                  <c:v>174</c:v>
                </c:pt>
                <c:pt idx="11">
                  <c:v>65</c:v>
                </c:pt>
                <c:pt idx="12">
                  <c:v>51</c:v>
                </c:pt>
                <c:pt idx="13">
                  <c:v>61</c:v>
                </c:pt>
                <c:pt idx="14">
                  <c:v>59</c:v>
                </c:pt>
                <c:pt idx="15">
                  <c:v>104</c:v>
                </c:pt>
                <c:pt idx="16">
                  <c:v>207</c:v>
                </c:pt>
                <c:pt idx="17">
                  <c:v>246</c:v>
                </c:pt>
                <c:pt idx="18">
                  <c:v>360</c:v>
                </c:pt>
                <c:pt idx="19">
                  <c:v>157</c:v>
                </c:pt>
                <c:pt idx="20">
                  <c:v>64</c:v>
                </c:pt>
                <c:pt idx="21">
                  <c:v>154</c:v>
                </c:pt>
                <c:pt idx="22">
                  <c:v>290</c:v>
                </c:pt>
                <c:pt idx="23">
                  <c:v>132</c:v>
                </c:pt>
                <c:pt idx="24">
                  <c:v>66</c:v>
                </c:pt>
                <c:pt idx="25">
                  <c:v>42</c:v>
                </c:pt>
                <c:pt idx="26">
                  <c:v>205</c:v>
                </c:pt>
                <c:pt idx="27">
                  <c:v>398</c:v>
                </c:pt>
                <c:pt idx="28">
                  <c:v>118</c:v>
                </c:pt>
                <c:pt idx="29">
                  <c:v>156</c:v>
                </c:pt>
                <c:pt idx="30">
                  <c:v>212</c:v>
                </c:pt>
                <c:pt idx="31">
                  <c:v>165</c:v>
                </c:pt>
                <c:pt idx="32">
                  <c:v>284</c:v>
                </c:pt>
                <c:pt idx="33">
                  <c:v>466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466-4A09-ACAA-EF62B1CE9854}"/>
            </c:ext>
          </c:extLst>
        </c:ser>
        <c:ser>
          <c:idx val="1"/>
          <c:order val="1"/>
          <c:tx>
            <c:v>Avg</c:v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none"/>
          </c:marker>
          <c:dPt>
            <c:idx val="0"/>
            <c:bubble3D val="0"/>
            <c:spPr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6-6466-4A09-ACAA-EF62B1CE9854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/>
                      <a:t>Avg=160</a:t>
                    </a:r>
                  </a:p>
                </c:rich>
              </c:tx>
              <c:spPr>
                <a:solidFill>
                  <a:srgbClr val="FFFFFF"/>
                </a:solidFill>
                <a:ln>
                  <a:noFill/>
                </a:ln>
                <a:effectLst/>
              </c:sp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6-6466-4A09-ACAA-EF62B1CE9854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spcwhm13!$A$1:$A$34</c:f>
              <c:strCache>
                <c:ptCount val="3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</c:strCache>
            </c:strRef>
          </c:cat>
          <c:val>
            <c:numRef>
              <c:f>spcwhm13!$C$1:$C$34</c:f>
              <c:numCache>
                <c:formatCode>General</c:formatCode>
                <c:ptCount val="34"/>
                <c:pt idx="0">
                  <c:v>159.75757575757575</c:v>
                </c:pt>
                <c:pt idx="1">
                  <c:v>159.75757575757575</c:v>
                </c:pt>
                <c:pt idx="2">
                  <c:v>159.75757575757575</c:v>
                </c:pt>
                <c:pt idx="3">
                  <c:v>159.75757575757575</c:v>
                </c:pt>
                <c:pt idx="4">
                  <c:v>159.75757575757575</c:v>
                </c:pt>
                <c:pt idx="5">
                  <c:v>159.75757575757575</c:v>
                </c:pt>
                <c:pt idx="6">
                  <c:v>159.75757575757575</c:v>
                </c:pt>
                <c:pt idx="7">
                  <c:v>159.75757575757575</c:v>
                </c:pt>
                <c:pt idx="8">
                  <c:v>159.75757575757575</c:v>
                </c:pt>
                <c:pt idx="9">
                  <c:v>159.75757575757575</c:v>
                </c:pt>
                <c:pt idx="10">
                  <c:v>159.75757575757575</c:v>
                </c:pt>
                <c:pt idx="11">
                  <c:v>159.75757575757575</c:v>
                </c:pt>
                <c:pt idx="12">
                  <c:v>159.75757575757575</c:v>
                </c:pt>
                <c:pt idx="13">
                  <c:v>159.75757575757575</c:v>
                </c:pt>
                <c:pt idx="14">
                  <c:v>159.75757575757575</c:v>
                </c:pt>
                <c:pt idx="15">
                  <c:v>159.75757575757575</c:v>
                </c:pt>
                <c:pt idx="16">
                  <c:v>159.75757575757575</c:v>
                </c:pt>
                <c:pt idx="17">
                  <c:v>159.75757575757575</c:v>
                </c:pt>
                <c:pt idx="18">
                  <c:v>159.75757575757575</c:v>
                </c:pt>
                <c:pt idx="19">
                  <c:v>159.75757575757575</c:v>
                </c:pt>
                <c:pt idx="20">
                  <c:v>159.75757575757575</c:v>
                </c:pt>
                <c:pt idx="21">
                  <c:v>159.75757575757575</c:v>
                </c:pt>
                <c:pt idx="22">
                  <c:v>159.75757575757575</c:v>
                </c:pt>
                <c:pt idx="23">
                  <c:v>159.75757575757575</c:v>
                </c:pt>
                <c:pt idx="24">
                  <c:v>159.75757575757575</c:v>
                </c:pt>
                <c:pt idx="25">
                  <c:v>159.75757575757575</c:v>
                </c:pt>
                <c:pt idx="26">
                  <c:v>159.75757575757575</c:v>
                </c:pt>
                <c:pt idx="27">
                  <c:v>159.75757575757575</c:v>
                </c:pt>
                <c:pt idx="28">
                  <c:v>159.75757575757575</c:v>
                </c:pt>
                <c:pt idx="29">
                  <c:v>159.75757575757575</c:v>
                </c:pt>
                <c:pt idx="30">
                  <c:v>159.75757575757575</c:v>
                </c:pt>
                <c:pt idx="31">
                  <c:v>159.75757575757575</c:v>
                </c:pt>
                <c:pt idx="32">
                  <c:v>159.75757575757575</c:v>
                </c:pt>
                <c:pt idx="33">
                  <c:v>159.75757575757575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466-4A09-ACAA-EF62B1CE9854}"/>
            </c:ext>
          </c:extLst>
        </c:ser>
        <c:ser>
          <c:idx val="2"/>
          <c:order val="2"/>
          <c:tx>
            <c:v>UCL</c:v>
          </c:tx>
          <c:spPr>
            <a:ln w="12700">
              <a:solidFill>
                <a:srgbClr val="FF0000"/>
              </a:solidFill>
              <a:prstDash val="lgDash"/>
            </a:ln>
          </c:spPr>
          <c:marker>
            <c:symbol val="none"/>
          </c:marker>
          <c:dPt>
            <c:idx val="0"/>
            <c:bubble3D val="0"/>
            <c:spPr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6466-4A09-ACAA-EF62B1CE9854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/>
                      <a:t>UCL=375</a:t>
                    </a:r>
                  </a:p>
                </c:rich>
              </c:tx>
              <c:spPr>
                <a:solidFill>
                  <a:srgbClr val="FFFFFF"/>
                </a:solidFill>
                <a:ln>
                  <a:noFill/>
                </a:ln>
                <a:effectLst/>
              </c:sp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6466-4A09-ACAA-EF62B1CE9854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spcwhm13!$A$1:$A$34</c:f>
              <c:strCache>
                <c:ptCount val="3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</c:strCache>
            </c:strRef>
          </c:cat>
          <c:val>
            <c:numRef>
              <c:f>spcwhm13!$D$1:$D$34</c:f>
              <c:numCache>
                <c:formatCode>General</c:formatCode>
                <c:ptCount val="34"/>
                <c:pt idx="0">
                  <c:v>375.18310767246936</c:v>
                </c:pt>
                <c:pt idx="1">
                  <c:v>375.18310767246936</c:v>
                </c:pt>
                <c:pt idx="2">
                  <c:v>375.18310767246936</c:v>
                </c:pt>
                <c:pt idx="3">
                  <c:v>375.18310767246936</c:v>
                </c:pt>
                <c:pt idx="4">
                  <c:v>375.18310767246936</c:v>
                </c:pt>
                <c:pt idx="5">
                  <c:v>375.18310767246936</c:v>
                </c:pt>
                <c:pt idx="6">
                  <c:v>375.18310767246936</c:v>
                </c:pt>
                <c:pt idx="7">
                  <c:v>375.18310767246936</c:v>
                </c:pt>
                <c:pt idx="8">
                  <c:v>375.18310767246936</c:v>
                </c:pt>
                <c:pt idx="9">
                  <c:v>375.18310767246936</c:v>
                </c:pt>
                <c:pt idx="10">
                  <c:v>375.18310767246936</c:v>
                </c:pt>
                <c:pt idx="11">
                  <c:v>375.18310767246936</c:v>
                </c:pt>
                <c:pt idx="12">
                  <c:v>375.18310767246936</c:v>
                </c:pt>
                <c:pt idx="13">
                  <c:v>375.18310767246936</c:v>
                </c:pt>
                <c:pt idx="14">
                  <c:v>375.18310767246936</c:v>
                </c:pt>
                <c:pt idx="15">
                  <c:v>375.18310767246936</c:v>
                </c:pt>
                <c:pt idx="16">
                  <c:v>375.18310767246936</c:v>
                </c:pt>
                <c:pt idx="17">
                  <c:v>375.18310767246936</c:v>
                </c:pt>
                <c:pt idx="18">
                  <c:v>375.18310767246936</c:v>
                </c:pt>
                <c:pt idx="19">
                  <c:v>375.18310767246936</c:v>
                </c:pt>
                <c:pt idx="20">
                  <c:v>375.18310767246936</c:v>
                </c:pt>
                <c:pt idx="21">
                  <c:v>375.18310767246936</c:v>
                </c:pt>
                <c:pt idx="22">
                  <c:v>375.18310767246936</c:v>
                </c:pt>
                <c:pt idx="23">
                  <c:v>375.18310767246936</c:v>
                </c:pt>
                <c:pt idx="24">
                  <c:v>375.18310767246936</c:v>
                </c:pt>
                <c:pt idx="25">
                  <c:v>375.18310767246936</c:v>
                </c:pt>
                <c:pt idx="26">
                  <c:v>375.18310767246936</c:v>
                </c:pt>
                <c:pt idx="27">
                  <c:v>375.18310767246936</c:v>
                </c:pt>
                <c:pt idx="28">
                  <c:v>375.18310767246936</c:v>
                </c:pt>
                <c:pt idx="29">
                  <c:v>375.18310767246936</c:v>
                </c:pt>
                <c:pt idx="30">
                  <c:v>375.18310767246936</c:v>
                </c:pt>
                <c:pt idx="31">
                  <c:v>375.18310767246936</c:v>
                </c:pt>
                <c:pt idx="32">
                  <c:v>375.18310767246936</c:v>
                </c:pt>
                <c:pt idx="33">
                  <c:v>375.18310767246936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466-4A09-ACAA-EF62B1CE9854}"/>
            </c:ext>
          </c:extLst>
        </c:ser>
        <c:ser>
          <c:idx val="3"/>
          <c:order val="3"/>
          <c:tx>
            <c:v>LCL</c:v>
          </c:tx>
          <c:spPr>
            <a:ln w="12700">
              <a:solidFill>
                <a:srgbClr val="FF0000"/>
              </a:solidFill>
              <a:prstDash val="lgDash"/>
            </a:ln>
          </c:spPr>
          <c:marker>
            <c:symbol val="none"/>
          </c:marker>
          <c:dPt>
            <c:idx val="0"/>
            <c:bubble3D val="0"/>
            <c:spPr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8-6466-4A09-ACAA-EF62B1CE9854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/>
                      <a:t>LCL=-56</a:t>
                    </a:r>
                  </a:p>
                </c:rich>
              </c:tx>
              <c:spPr>
                <a:solidFill>
                  <a:srgbClr val="FFFFFF"/>
                </a:solidFill>
                <a:ln>
                  <a:noFill/>
                </a:ln>
                <a:effectLst/>
              </c:sp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8-6466-4A09-ACAA-EF62B1CE9854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spcwhm13!$A$1:$A$34</c:f>
              <c:strCache>
                <c:ptCount val="3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</c:strCache>
            </c:strRef>
          </c:cat>
          <c:val>
            <c:numRef>
              <c:f>spcwhm13!$E$1:$E$34</c:f>
              <c:numCache>
                <c:formatCode>General</c:formatCode>
                <c:ptCount val="34"/>
                <c:pt idx="0">
                  <c:v>-55.66795615731786</c:v>
                </c:pt>
                <c:pt idx="1">
                  <c:v>-55.66795615731786</c:v>
                </c:pt>
                <c:pt idx="2">
                  <c:v>-55.66795615731786</c:v>
                </c:pt>
                <c:pt idx="3">
                  <c:v>-55.66795615731786</c:v>
                </c:pt>
                <c:pt idx="4">
                  <c:v>-55.66795615731786</c:v>
                </c:pt>
                <c:pt idx="5">
                  <c:v>-55.66795615731786</c:v>
                </c:pt>
                <c:pt idx="6">
                  <c:v>-55.66795615731786</c:v>
                </c:pt>
                <c:pt idx="7">
                  <c:v>-55.66795615731786</c:v>
                </c:pt>
                <c:pt idx="8">
                  <c:v>-55.66795615731786</c:v>
                </c:pt>
                <c:pt idx="9">
                  <c:v>-55.66795615731786</c:v>
                </c:pt>
                <c:pt idx="10">
                  <c:v>-55.66795615731786</c:v>
                </c:pt>
                <c:pt idx="11">
                  <c:v>-55.66795615731786</c:v>
                </c:pt>
                <c:pt idx="12">
                  <c:v>-55.66795615731786</c:v>
                </c:pt>
                <c:pt idx="13">
                  <c:v>-55.66795615731786</c:v>
                </c:pt>
                <c:pt idx="14">
                  <c:v>-55.66795615731786</c:v>
                </c:pt>
                <c:pt idx="15">
                  <c:v>-55.66795615731786</c:v>
                </c:pt>
                <c:pt idx="16">
                  <c:v>-55.66795615731786</c:v>
                </c:pt>
                <c:pt idx="17">
                  <c:v>-55.66795615731786</c:v>
                </c:pt>
                <c:pt idx="18">
                  <c:v>-55.66795615731786</c:v>
                </c:pt>
                <c:pt idx="19">
                  <c:v>-55.66795615731786</c:v>
                </c:pt>
                <c:pt idx="20">
                  <c:v>-55.66795615731786</c:v>
                </c:pt>
                <c:pt idx="21">
                  <c:v>-55.66795615731786</c:v>
                </c:pt>
                <c:pt idx="22">
                  <c:v>-55.66795615731786</c:v>
                </c:pt>
                <c:pt idx="23">
                  <c:v>-55.66795615731786</c:v>
                </c:pt>
                <c:pt idx="24">
                  <c:v>-55.66795615731786</c:v>
                </c:pt>
                <c:pt idx="25">
                  <c:v>-55.66795615731786</c:v>
                </c:pt>
                <c:pt idx="26">
                  <c:v>-55.66795615731786</c:v>
                </c:pt>
                <c:pt idx="27">
                  <c:v>-55.66795615731786</c:v>
                </c:pt>
                <c:pt idx="28">
                  <c:v>-55.66795615731786</c:v>
                </c:pt>
                <c:pt idx="29">
                  <c:v>-55.66795615731786</c:v>
                </c:pt>
                <c:pt idx="30">
                  <c:v>-55.66795615731786</c:v>
                </c:pt>
                <c:pt idx="31">
                  <c:v>-55.66795615731786</c:v>
                </c:pt>
                <c:pt idx="32">
                  <c:v>-55.66795615731786</c:v>
                </c:pt>
                <c:pt idx="33">
                  <c:v>-55.66795615731786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466-4A09-ACAA-EF62B1CE98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8536848"/>
        <c:axId val="968536368"/>
      </c:lineChart>
      <c:catAx>
        <c:axId val="9685368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endParaRPr lang="en-US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968536368"/>
        <c:crossesAt val="-100"/>
        <c:auto val="0"/>
        <c:lblAlgn val="ctr"/>
        <c:lblOffset val="100"/>
        <c:noMultiLvlLbl val="0"/>
      </c:catAx>
      <c:valAx>
        <c:axId val="968536368"/>
        <c:scaling>
          <c:orientation val="minMax"/>
          <c:max val="500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Number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968536848"/>
        <c:crosses val="autoZero"/>
        <c:crossBetween val="midCat"/>
        <c:majorUnit val="100"/>
        <c:minorUnit val="20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400" b="0"/>
      </a:pPr>
      <a:endParaRPr lang="en-US"/>
    </a:p>
  </c:txPr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Xbar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Pt>
            <c:idx val="0"/>
            <c:bubble3D val="0"/>
            <c:spPr>
              <a:ln w="12700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7-FD1E-400A-80CF-3245C32CE2FA}"/>
              </c:ext>
            </c:extLst>
          </c:dPt>
          <c:dPt>
            <c:idx val="21"/>
            <c:marker>
              <c:spPr>
                <a:solidFill>
                  <a:srgbClr val="FF0000"/>
                </a:solidFill>
                <a:ln>
                  <a:solidFill>
                    <a:srgbClr val="FF0000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8-FD1E-400A-80CF-3245C32CE2FA}"/>
              </c:ext>
            </c:extLst>
          </c:dPt>
          <c:dPt>
            <c:idx val="33"/>
            <c:marker>
              <c:spPr>
                <a:noFill/>
                <a:ln>
                  <a:solidFill>
                    <a:srgbClr val="0000FF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9-FD1E-400A-80CF-3245C32CE2FA}"/>
              </c:ext>
            </c:extLst>
          </c:dPt>
          <c:cat>
            <c:strRef>
              <c:f>spcwhm14!$A$1:$A$34</c:f>
              <c:strCache>
                <c:ptCount val="3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</c:strCache>
            </c:strRef>
          </c:cat>
          <c:val>
            <c:numRef>
              <c:f>spcwhm14!$B$1:$B$34</c:f>
              <c:numCache>
                <c:formatCode>General</c:formatCode>
                <c:ptCount val="34"/>
                <c:pt idx="0">
                  <c:v>685</c:v>
                </c:pt>
                <c:pt idx="1">
                  <c:v>755</c:v>
                </c:pt>
                <c:pt idx="2">
                  <c:v>590</c:v>
                </c:pt>
                <c:pt idx="3">
                  <c:v>576</c:v>
                </c:pt>
                <c:pt idx="4">
                  <c:v>603</c:v>
                </c:pt>
                <c:pt idx="5">
                  <c:v>738</c:v>
                </c:pt>
                <c:pt idx="6">
                  <c:v>540</c:v>
                </c:pt>
                <c:pt idx="7">
                  <c:v>532</c:v>
                </c:pt>
                <c:pt idx="8">
                  <c:v>872</c:v>
                </c:pt>
                <c:pt idx="9">
                  <c:v>779</c:v>
                </c:pt>
                <c:pt idx="10">
                  <c:v>513</c:v>
                </c:pt>
                <c:pt idx="11">
                  <c:v>623</c:v>
                </c:pt>
                <c:pt idx="12">
                  <c:v>417</c:v>
                </c:pt>
                <c:pt idx="13">
                  <c:v>1000</c:v>
                </c:pt>
                <c:pt idx="14">
                  <c:v>901</c:v>
                </c:pt>
                <c:pt idx="15">
                  <c:v>571</c:v>
                </c:pt>
                <c:pt idx="16">
                  <c:v>504</c:v>
                </c:pt>
                <c:pt idx="17">
                  <c:v>548</c:v>
                </c:pt>
                <c:pt idx="18">
                  <c:v>943</c:v>
                </c:pt>
                <c:pt idx="19">
                  <c:v>697</c:v>
                </c:pt>
                <c:pt idx="20">
                  <c:v>767</c:v>
                </c:pt>
                <c:pt idx="21">
                  <c:v>1244</c:v>
                </c:pt>
                <c:pt idx="22">
                  <c:v>438</c:v>
                </c:pt>
                <c:pt idx="23">
                  <c:v>477</c:v>
                </c:pt>
                <c:pt idx="24">
                  <c:v>545</c:v>
                </c:pt>
                <c:pt idx="25">
                  <c:v>736</c:v>
                </c:pt>
                <c:pt idx="26">
                  <c:v>445</c:v>
                </c:pt>
                <c:pt idx="27">
                  <c:v>651</c:v>
                </c:pt>
                <c:pt idx="28">
                  <c:v>455</c:v>
                </c:pt>
                <c:pt idx="29">
                  <c:v>959</c:v>
                </c:pt>
                <c:pt idx="30">
                  <c:v>481</c:v>
                </c:pt>
                <c:pt idx="31">
                  <c:v>442</c:v>
                </c:pt>
                <c:pt idx="32">
                  <c:v>578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D1E-400A-80CF-3245C32CE2FA}"/>
            </c:ext>
          </c:extLst>
        </c:ser>
        <c:ser>
          <c:idx val="1"/>
          <c:order val="1"/>
          <c:tx>
            <c:v>Avg</c:v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none"/>
          </c:marker>
          <c:dPt>
            <c:idx val="0"/>
            <c:bubble3D val="0"/>
            <c:spPr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6-FD1E-400A-80CF-3245C32CE2FA}"/>
              </c:ext>
            </c:extLst>
          </c:dPt>
          <c:dLbls>
            <c:dLbl>
              <c:idx val="0"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b="0"/>
                    </a:pPr>
                    <a:r>
                      <a:rPr lang="en-US" b="0"/>
                      <a:t>Avg=655</a:t>
                    </a:r>
                  </a:p>
                </c:rich>
              </c:tx>
              <c:spPr>
                <a:solidFill>
                  <a:srgbClr val="FFFFFF"/>
                </a:solidFill>
                <a:ln>
                  <a:noFill/>
                </a:ln>
                <a:effectLst/>
              </c:sp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6-FD1E-400A-80CF-3245C32CE2F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0"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spcwhm14!$A$1:$A$34</c:f>
              <c:strCache>
                <c:ptCount val="3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</c:strCache>
            </c:strRef>
          </c:cat>
          <c:val>
            <c:numRef>
              <c:f>spcwhm14!$C$1:$C$34</c:f>
              <c:numCache>
                <c:formatCode>General</c:formatCode>
                <c:ptCount val="34"/>
                <c:pt idx="0">
                  <c:v>654.69696969696975</c:v>
                </c:pt>
                <c:pt idx="1">
                  <c:v>654.69696969696975</c:v>
                </c:pt>
                <c:pt idx="2">
                  <c:v>654.69696969696975</c:v>
                </c:pt>
                <c:pt idx="3">
                  <c:v>654.69696969696975</c:v>
                </c:pt>
                <c:pt idx="4">
                  <c:v>654.69696969696975</c:v>
                </c:pt>
                <c:pt idx="5">
                  <c:v>654.69696969696975</c:v>
                </c:pt>
                <c:pt idx="6">
                  <c:v>654.69696969696975</c:v>
                </c:pt>
                <c:pt idx="7">
                  <c:v>654.69696969696975</c:v>
                </c:pt>
                <c:pt idx="8">
                  <c:v>654.69696969696975</c:v>
                </c:pt>
                <c:pt idx="9">
                  <c:v>654.69696969696975</c:v>
                </c:pt>
                <c:pt idx="10">
                  <c:v>654.69696969696975</c:v>
                </c:pt>
                <c:pt idx="11">
                  <c:v>654.69696969696975</c:v>
                </c:pt>
                <c:pt idx="12">
                  <c:v>654.69696969696975</c:v>
                </c:pt>
                <c:pt idx="13">
                  <c:v>654.69696969696975</c:v>
                </c:pt>
                <c:pt idx="14">
                  <c:v>654.69696969696975</c:v>
                </c:pt>
                <c:pt idx="15">
                  <c:v>654.69696969696975</c:v>
                </c:pt>
                <c:pt idx="16">
                  <c:v>654.69696969696975</c:v>
                </c:pt>
                <c:pt idx="17">
                  <c:v>654.69696969696975</c:v>
                </c:pt>
                <c:pt idx="18">
                  <c:v>654.69696969696975</c:v>
                </c:pt>
                <c:pt idx="19">
                  <c:v>654.69696969696975</c:v>
                </c:pt>
                <c:pt idx="20">
                  <c:v>654.69696969696975</c:v>
                </c:pt>
                <c:pt idx="21">
                  <c:v>654.69696969696975</c:v>
                </c:pt>
                <c:pt idx="22">
                  <c:v>654.69696969696975</c:v>
                </c:pt>
                <c:pt idx="23">
                  <c:v>654.69696969696975</c:v>
                </c:pt>
                <c:pt idx="24">
                  <c:v>654.69696969696975</c:v>
                </c:pt>
                <c:pt idx="25">
                  <c:v>654.69696969696975</c:v>
                </c:pt>
                <c:pt idx="26">
                  <c:v>654.69696969696975</c:v>
                </c:pt>
                <c:pt idx="27">
                  <c:v>654.69696969696975</c:v>
                </c:pt>
                <c:pt idx="28">
                  <c:v>654.69696969696975</c:v>
                </c:pt>
                <c:pt idx="29">
                  <c:v>654.69696969696975</c:v>
                </c:pt>
                <c:pt idx="30">
                  <c:v>654.69696969696975</c:v>
                </c:pt>
                <c:pt idx="31">
                  <c:v>654.69696969696975</c:v>
                </c:pt>
                <c:pt idx="32">
                  <c:v>654.69696969696975</c:v>
                </c:pt>
                <c:pt idx="33">
                  <c:v>654.69696969696975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D1E-400A-80CF-3245C32CE2FA}"/>
            </c:ext>
          </c:extLst>
        </c:ser>
        <c:ser>
          <c:idx val="2"/>
          <c:order val="2"/>
          <c:tx>
            <c:v>UCL</c:v>
          </c:tx>
          <c:spPr>
            <a:ln w="12700">
              <a:solidFill>
                <a:srgbClr val="FF0000"/>
              </a:solidFill>
              <a:prstDash val="lgDash"/>
            </a:ln>
          </c:spPr>
          <c:marker>
            <c:symbol val="none"/>
          </c:marker>
          <c:dPt>
            <c:idx val="0"/>
            <c:bubble3D val="0"/>
            <c:spPr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FD1E-400A-80CF-3245C32CE2FA}"/>
              </c:ext>
            </c:extLst>
          </c:dPt>
          <c:dLbls>
            <c:dLbl>
              <c:idx val="0"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b="0"/>
                    </a:pPr>
                    <a:r>
                      <a:rPr lang="en-US" b="0"/>
                      <a:t>UCL=1228</a:t>
                    </a:r>
                  </a:p>
                </c:rich>
              </c:tx>
              <c:spPr>
                <a:solidFill>
                  <a:srgbClr val="FFFFFF"/>
                </a:solidFill>
                <a:ln>
                  <a:noFill/>
                </a:ln>
                <a:effectLst/>
              </c:sp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FD1E-400A-80CF-3245C32CE2F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0"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spcwhm14!$A$1:$A$34</c:f>
              <c:strCache>
                <c:ptCount val="3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</c:strCache>
            </c:strRef>
          </c:cat>
          <c:val>
            <c:numRef>
              <c:f>spcwhm14!$D$1:$D$34</c:f>
              <c:numCache>
                <c:formatCode>General</c:formatCode>
                <c:ptCount val="34"/>
                <c:pt idx="0">
                  <c:v>1227.918379271438</c:v>
                </c:pt>
                <c:pt idx="1">
                  <c:v>1227.918379271438</c:v>
                </c:pt>
                <c:pt idx="2">
                  <c:v>1227.918379271438</c:v>
                </c:pt>
                <c:pt idx="3">
                  <c:v>1227.918379271438</c:v>
                </c:pt>
                <c:pt idx="4">
                  <c:v>1227.918379271438</c:v>
                </c:pt>
                <c:pt idx="5">
                  <c:v>1227.918379271438</c:v>
                </c:pt>
                <c:pt idx="6">
                  <c:v>1227.918379271438</c:v>
                </c:pt>
                <c:pt idx="7">
                  <c:v>1227.918379271438</c:v>
                </c:pt>
                <c:pt idx="8">
                  <c:v>1227.918379271438</c:v>
                </c:pt>
                <c:pt idx="9">
                  <c:v>1227.918379271438</c:v>
                </c:pt>
                <c:pt idx="10">
                  <c:v>1227.918379271438</c:v>
                </c:pt>
                <c:pt idx="11">
                  <c:v>1227.918379271438</c:v>
                </c:pt>
                <c:pt idx="12">
                  <c:v>1227.918379271438</c:v>
                </c:pt>
                <c:pt idx="13">
                  <c:v>1227.918379271438</c:v>
                </c:pt>
                <c:pt idx="14">
                  <c:v>1227.918379271438</c:v>
                </c:pt>
                <c:pt idx="15">
                  <c:v>1227.918379271438</c:v>
                </c:pt>
                <c:pt idx="16">
                  <c:v>1227.918379271438</c:v>
                </c:pt>
                <c:pt idx="17">
                  <c:v>1227.918379271438</c:v>
                </c:pt>
                <c:pt idx="18">
                  <c:v>1227.918379271438</c:v>
                </c:pt>
                <c:pt idx="19">
                  <c:v>1227.918379271438</c:v>
                </c:pt>
                <c:pt idx="20">
                  <c:v>1227.918379271438</c:v>
                </c:pt>
                <c:pt idx="21">
                  <c:v>1227.918379271438</c:v>
                </c:pt>
                <c:pt idx="22">
                  <c:v>1227.918379271438</c:v>
                </c:pt>
                <c:pt idx="23">
                  <c:v>1227.918379271438</c:v>
                </c:pt>
                <c:pt idx="24">
                  <c:v>1227.918379271438</c:v>
                </c:pt>
                <c:pt idx="25">
                  <c:v>1227.918379271438</c:v>
                </c:pt>
                <c:pt idx="26">
                  <c:v>1227.918379271438</c:v>
                </c:pt>
                <c:pt idx="27">
                  <c:v>1227.918379271438</c:v>
                </c:pt>
                <c:pt idx="28">
                  <c:v>1227.918379271438</c:v>
                </c:pt>
                <c:pt idx="29">
                  <c:v>1227.918379271438</c:v>
                </c:pt>
                <c:pt idx="30">
                  <c:v>1227.918379271438</c:v>
                </c:pt>
                <c:pt idx="31">
                  <c:v>1227.918379271438</c:v>
                </c:pt>
                <c:pt idx="32">
                  <c:v>1227.918379271438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D1E-400A-80CF-3245C32CE2FA}"/>
            </c:ext>
          </c:extLst>
        </c:ser>
        <c:ser>
          <c:idx val="3"/>
          <c:order val="3"/>
          <c:tx>
            <c:v>LCL</c:v>
          </c:tx>
          <c:spPr>
            <a:ln w="12700">
              <a:solidFill>
                <a:srgbClr val="FF0000"/>
              </a:solidFill>
              <a:prstDash val="lgDash"/>
            </a:ln>
          </c:spPr>
          <c:marker>
            <c:symbol val="none"/>
          </c:marker>
          <c:dPt>
            <c:idx val="0"/>
            <c:bubble3D val="0"/>
            <c:spPr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8-FD1E-400A-80CF-3245C32CE2FA}"/>
              </c:ext>
            </c:extLst>
          </c:dPt>
          <c:dLbls>
            <c:dLbl>
              <c:idx val="0"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b="0"/>
                    </a:pPr>
                    <a:r>
                      <a:rPr lang="en-US" b="0"/>
                      <a:t>LCL=81</a:t>
                    </a:r>
                  </a:p>
                </c:rich>
              </c:tx>
              <c:spPr>
                <a:solidFill>
                  <a:srgbClr val="FFFFFF"/>
                </a:solidFill>
                <a:ln>
                  <a:noFill/>
                </a:ln>
                <a:effectLst/>
              </c:sp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8-FD1E-400A-80CF-3245C32CE2F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0"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spcwhm14!$A$1:$A$34</c:f>
              <c:strCache>
                <c:ptCount val="3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</c:strCache>
            </c:strRef>
          </c:cat>
          <c:val>
            <c:numRef>
              <c:f>spcwhm14!$E$1:$E$34</c:f>
              <c:numCache>
                <c:formatCode>General</c:formatCode>
                <c:ptCount val="34"/>
                <c:pt idx="0">
                  <c:v>81.47556012250152</c:v>
                </c:pt>
                <c:pt idx="1">
                  <c:v>81.47556012250152</c:v>
                </c:pt>
                <c:pt idx="2">
                  <c:v>81.47556012250152</c:v>
                </c:pt>
                <c:pt idx="3">
                  <c:v>81.47556012250152</c:v>
                </c:pt>
                <c:pt idx="4">
                  <c:v>81.47556012250152</c:v>
                </c:pt>
                <c:pt idx="5">
                  <c:v>81.47556012250152</c:v>
                </c:pt>
                <c:pt idx="6">
                  <c:v>81.47556012250152</c:v>
                </c:pt>
                <c:pt idx="7">
                  <c:v>81.47556012250152</c:v>
                </c:pt>
                <c:pt idx="8">
                  <c:v>81.47556012250152</c:v>
                </c:pt>
                <c:pt idx="9">
                  <c:v>81.47556012250152</c:v>
                </c:pt>
                <c:pt idx="10">
                  <c:v>81.47556012250152</c:v>
                </c:pt>
                <c:pt idx="11">
                  <c:v>81.47556012250152</c:v>
                </c:pt>
                <c:pt idx="12">
                  <c:v>81.47556012250152</c:v>
                </c:pt>
                <c:pt idx="13">
                  <c:v>81.47556012250152</c:v>
                </c:pt>
                <c:pt idx="14">
                  <c:v>81.47556012250152</c:v>
                </c:pt>
                <c:pt idx="15">
                  <c:v>81.47556012250152</c:v>
                </c:pt>
                <c:pt idx="16">
                  <c:v>81.47556012250152</c:v>
                </c:pt>
                <c:pt idx="17">
                  <c:v>81.47556012250152</c:v>
                </c:pt>
                <c:pt idx="18">
                  <c:v>81.47556012250152</c:v>
                </c:pt>
                <c:pt idx="19">
                  <c:v>81.47556012250152</c:v>
                </c:pt>
                <c:pt idx="20">
                  <c:v>81.47556012250152</c:v>
                </c:pt>
                <c:pt idx="21">
                  <c:v>81.47556012250152</c:v>
                </c:pt>
                <c:pt idx="22">
                  <c:v>81.47556012250152</c:v>
                </c:pt>
                <c:pt idx="23">
                  <c:v>81.47556012250152</c:v>
                </c:pt>
                <c:pt idx="24">
                  <c:v>81.47556012250152</c:v>
                </c:pt>
                <c:pt idx="25">
                  <c:v>81.47556012250152</c:v>
                </c:pt>
                <c:pt idx="26">
                  <c:v>81.47556012250152</c:v>
                </c:pt>
                <c:pt idx="27">
                  <c:v>81.47556012250152</c:v>
                </c:pt>
                <c:pt idx="28">
                  <c:v>81.47556012250152</c:v>
                </c:pt>
                <c:pt idx="29">
                  <c:v>81.47556012250152</c:v>
                </c:pt>
                <c:pt idx="30">
                  <c:v>81.47556012250152</c:v>
                </c:pt>
                <c:pt idx="31">
                  <c:v>81.47556012250152</c:v>
                </c:pt>
                <c:pt idx="32">
                  <c:v>81.47556012250152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D1E-400A-80CF-3245C32CE2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8643888"/>
        <c:axId val="968640528"/>
      </c:lineChart>
      <c:catAx>
        <c:axId val="9686438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endParaRPr lang="en-US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968640528"/>
        <c:crosses val="autoZero"/>
        <c:auto val="0"/>
        <c:lblAlgn val="ctr"/>
        <c:lblOffset val="100"/>
        <c:noMultiLvlLbl val="0"/>
      </c:catAx>
      <c:valAx>
        <c:axId val="968640528"/>
        <c:scaling>
          <c:orientation val="minMax"/>
          <c:max val="1400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Number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968643888"/>
        <c:crosses val="autoZero"/>
        <c:crossBetween val="midCat"/>
        <c:majorUnit val="200"/>
        <c:minorUnit val="50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400" b="0"/>
      </a:pPr>
      <a:endParaRPr lang="en-US"/>
    </a:p>
  </c:txPr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Xbar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Pt>
            <c:idx val="0"/>
            <c:bubble3D val="0"/>
            <c:spPr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90EA-407C-9054-0099A30074B2}"/>
              </c:ext>
            </c:extLst>
          </c:dPt>
          <c:dPt>
            <c:idx val="14"/>
            <c:marker>
              <c:spPr>
                <a:solidFill>
                  <a:srgbClr val="FF0000"/>
                </a:solidFill>
                <a:ln>
                  <a:solidFill>
                    <a:srgbClr val="FF0000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7-90EA-407C-9054-0099A30074B2}"/>
              </c:ext>
            </c:extLst>
          </c:dPt>
          <c:dPt>
            <c:idx val="19"/>
            <c:marker>
              <c:spPr>
                <a:solidFill>
                  <a:srgbClr val="FF0000"/>
                </a:solidFill>
                <a:ln>
                  <a:solidFill>
                    <a:srgbClr val="FF0000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29-90EA-407C-9054-0099A30074B2}"/>
              </c:ext>
            </c:extLst>
          </c:dPt>
          <c:dPt>
            <c:idx val="20"/>
            <c:marker>
              <c:spPr>
                <a:solidFill>
                  <a:srgbClr val="FF0000"/>
                </a:solidFill>
                <a:ln>
                  <a:solidFill>
                    <a:srgbClr val="FF0000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2A-90EA-407C-9054-0099A30074B2}"/>
              </c:ext>
            </c:extLst>
          </c:dPt>
          <c:dPt>
            <c:idx val="21"/>
            <c:marker>
              <c:spPr>
                <a:solidFill>
                  <a:srgbClr val="FF0000"/>
                </a:solidFill>
                <a:ln>
                  <a:solidFill>
                    <a:srgbClr val="FF0000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2B-90EA-407C-9054-0099A30074B2}"/>
              </c:ext>
            </c:extLst>
          </c:dPt>
          <c:dPt>
            <c:idx val="22"/>
            <c:marker>
              <c:spPr>
                <a:solidFill>
                  <a:srgbClr val="FF0000"/>
                </a:solidFill>
                <a:ln>
                  <a:solidFill>
                    <a:srgbClr val="FF0000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2C-90EA-407C-9054-0099A30074B2}"/>
              </c:ext>
            </c:extLst>
          </c:dPt>
          <c:dPt>
            <c:idx val="23"/>
            <c:marker>
              <c:spPr>
                <a:solidFill>
                  <a:srgbClr val="FF0000"/>
                </a:solidFill>
                <a:ln>
                  <a:solidFill>
                    <a:srgbClr val="FF0000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2D-90EA-407C-9054-0099A30074B2}"/>
              </c:ext>
            </c:extLst>
          </c:dPt>
          <c:dPt>
            <c:idx val="24"/>
            <c:marker>
              <c:spPr>
                <a:solidFill>
                  <a:srgbClr val="FF0000"/>
                </a:solidFill>
                <a:ln>
                  <a:solidFill>
                    <a:srgbClr val="FF0000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2E-90EA-407C-9054-0099A30074B2}"/>
              </c:ext>
            </c:extLst>
          </c:dPt>
          <c:dPt>
            <c:idx val="25"/>
            <c:marker>
              <c:spPr>
                <a:solidFill>
                  <a:srgbClr val="FF0000"/>
                </a:solidFill>
                <a:ln>
                  <a:solidFill>
                    <a:srgbClr val="FF0000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2F-90EA-407C-9054-0099A30074B2}"/>
              </c:ext>
            </c:extLst>
          </c:dPt>
          <c:dPt>
            <c:idx val="26"/>
            <c:marker>
              <c:spPr>
                <a:solidFill>
                  <a:srgbClr val="FF0000"/>
                </a:solidFill>
                <a:ln>
                  <a:solidFill>
                    <a:srgbClr val="FF0000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30-90EA-407C-9054-0099A30074B2}"/>
              </c:ext>
            </c:extLst>
          </c:dPt>
          <c:dPt>
            <c:idx val="27"/>
            <c:marker>
              <c:spPr>
                <a:solidFill>
                  <a:srgbClr val="FF0000"/>
                </a:solidFill>
                <a:ln>
                  <a:solidFill>
                    <a:srgbClr val="FF0000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31-90EA-407C-9054-0099A30074B2}"/>
              </c:ext>
            </c:extLst>
          </c:dPt>
          <c:dPt>
            <c:idx val="33"/>
            <c:marker>
              <c:spPr>
                <a:noFill/>
                <a:ln>
                  <a:solidFill>
                    <a:srgbClr val="0000FF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32-90EA-407C-9054-0099A30074B2}"/>
              </c:ext>
            </c:extLst>
          </c:dPt>
          <c:cat>
            <c:strRef>
              <c:f>spcwhm15!$A$1:$A$34</c:f>
              <c:strCache>
                <c:ptCount val="3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</c:strCache>
            </c:strRef>
          </c:cat>
          <c:val>
            <c:numRef>
              <c:f>spcwhm15!$B$1:$B$34</c:f>
              <c:numCache>
                <c:formatCode>General</c:formatCode>
                <c:ptCount val="34"/>
                <c:pt idx="0">
                  <c:v>211</c:v>
                </c:pt>
                <c:pt idx="1">
                  <c:v>136</c:v>
                </c:pt>
                <c:pt idx="2">
                  <c:v>410</c:v>
                </c:pt>
                <c:pt idx="3">
                  <c:v>419</c:v>
                </c:pt>
                <c:pt idx="4">
                  <c:v>305</c:v>
                </c:pt>
                <c:pt idx="5">
                  <c:v>235</c:v>
                </c:pt>
                <c:pt idx="6">
                  <c:v>374</c:v>
                </c:pt>
                <c:pt idx="7">
                  <c:v>304</c:v>
                </c:pt>
                <c:pt idx="8">
                  <c:v>247</c:v>
                </c:pt>
                <c:pt idx="9">
                  <c:v>232</c:v>
                </c:pt>
                <c:pt idx="10">
                  <c:v>246</c:v>
                </c:pt>
                <c:pt idx="11">
                  <c:v>273</c:v>
                </c:pt>
                <c:pt idx="12">
                  <c:v>215</c:v>
                </c:pt>
                <c:pt idx="13">
                  <c:v>243</c:v>
                </c:pt>
                <c:pt idx="14">
                  <c:v>599</c:v>
                </c:pt>
                <c:pt idx="15">
                  <c:v>393</c:v>
                </c:pt>
                <c:pt idx="16">
                  <c:v>235</c:v>
                </c:pt>
                <c:pt idx="17">
                  <c:v>194</c:v>
                </c:pt>
                <c:pt idx="18">
                  <c:v>307</c:v>
                </c:pt>
                <c:pt idx="19">
                  <c:v>186</c:v>
                </c:pt>
                <c:pt idx="20">
                  <c:v>258</c:v>
                </c:pt>
                <c:pt idx="21">
                  <c:v>211</c:v>
                </c:pt>
                <c:pt idx="22">
                  <c:v>113</c:v>
                </c:pt>
                <c:pt idx="23">
                  <c:v>138</c:v>
                </c:pt>
                <c:pt idx="24">
                  <c:v>159</c:v>
                </c:pt>
                <c:pt idx="25">
                  <c:v>177</c:v>
                </c:pt>
                <c:pt idx="26">
                  <c:v>237</c:v>
                </c:pt>
                <c:pt idx="27">
                  <c:v>251</c:v>
                </c:pt>
                <c:pt idx="28">
                  <c:v>281</c:v>
                </c:pt>
                <c:pt idx="29">
                  <c:v>264</c:v>
                </c:pt>
                <c:pt idx="30">
                  <c:v>319</c:v>
                </c:pt>
                <c:pt idx="31">
                  <c:v>307</c:v>
                </c:pt>
                <c:pt idx="32">
                  <c:v>122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0EA-407C-9054-0099A30074B2}"/>
            </c:ext>
          </c:extLst>
        </c:ser>
        <c:ser>
          <c:idx val="1"/>
          <c:order val="1"/>
          <c:tx>
            <c:v>Avg</c:v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none"/>
          </c:marker>
          <c:dPt>
            <c:idx val="0"/>
            <c:bubble3D val="0"/>
            <c:spPr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6-90EA-407C-9054-0099A30074B2}"/>
              </c:ext>
            </c:extLst>
          </c:dPt>
          <c:dLbls>
            <c:dLbl>
              <c:idx val="0"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b="1"/>
                    </a:pPr>
                    <a:r>
                      <a:rPr lang="en-US"/>
                      <a:t>Avg=261</a:t>
                    </a:r>
                  </a:p>
                </c:rich>
              </c:tx>
              <c:spPr>
                <a:solidFill>
                  <a:srgbClr val="FFFFFF"/>
                </a:solidFill>
                <a:ln>
                  <a:noFill/>
                </a:ln>
                <a:effectLst/>
              </c:sp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6-90EA-407C-9054-0099A30074B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spcwhm15!$A$1:$A$34</c:f>
              <c:strCache>
                <c:ptCount val="3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</c:strCache>
            </c:strRef>
          </c:cat>
          <c:val>
            <c:numRef>
              <c:f>spcwhm15!$C$1:$C$34</c:f>
              <c:numCache>
                <c:formatCode>General</c:formatCode>
                <c:ptCount val="34"/>
                <c:pt idx="0">
                  <c:v>260.63636363636363</c:v>
                </c:pt>
                <c:pt idx="1">
                  <c:v>260.63636363636363</c:v>
                </c:pt>
                <c:pt idx="2">
                  <c:v>260.63636363636363</c:v>
                </c:pt>
                <c:pt idx="3">
                  <c:v>260.63636363636363</c:v>
                </c:pt>
                <c:pt idx="4">
                  <c:v>260.63636363636363</c:v>
                </c:pt>
                <c:pt idx="5">
                  <c:v>260.63636363636363</c:v>
                </c:pt>
                <c:pt idx="6">
                  <c:v>260.63636363636363</c:v>
                </c:pt>
                <c:pt idx="7">
                  <c:v>260.63636363636363</c:v>
                </c:pt>
                <c:pt idx="8">
                  <c:v>260.63636363636363</c:v>
                </c:pt>
                <c:pt idx="9">
                  <c:v>260.63636363636363</c:v>
                </c:pt>
                <c:pt idx="10">
                  <c:v>260.63636363636363</c:v>
                </c:pt>
                <c:pt idx="11">
                  <c:v>260.63636363636363</c:v>
                </c:pt>
                <c:pt idx="12">
                  <c:v>260.63636363636363</c:v>
                </c:pt>
                <c:pt idx="13">
                  <c:v>260.63636363636363</c:v>
                </c:pt>
                <c:pt idx="14">
                  <c:v>260.63636363636363</c:v>
                </c:pt>
                <c:pt idx="15">
                  <c:v>260.63636363636363</c:v>
                </c:pt>
                <c:pt idx="16">
                  <c:v>260.63636363636363</c:v>
                </c:pt>
                <c:pt idx="17">
                  <c:v>260.63636363636363</c:v>
                </c:pt>
                <c:pt idx="18">
                  <c:v>260.63636363636363</c:v>
                </c:pt>
                <c:pt idx="19">
                  <c:v>260.63636363636363</c:v>
                </c:pt>
                <c:pt idx="20">
                  <c:v>260.63636363636363</c:v>
                </c:pt>
                <c:pt idx="21">
                  <c:v>260.63636363636363</c:v>
                </c:pt>
                <c:pt idx="22">
                  <c:v>260.63636363636363</c:v>
                </c:pt>
                <c:pt idx="23">
                  <c:v>260.63636363636363</c:v>
                </c:pt>
                <c:pt idx="24">
                  <c:v>260.63636363636363</c:v>
                </c:pt>
                <c:pt idx="25">
                  <c:v>260.63636363636363</c:v>
                </c:pt>
                <c:pt idx="26">
                  <c:v>260.63636363636363</c:v>
                </c:pt>
                <c:pt idx="27">
                  <c:v>260.63636363636363</c:v>
                </c:pt>
                <c:pt idx="28">
                  <c:v>260.63636363636363</c:v>
                </c:pt>
                <c:pt idx="29">
                  <c:v>260.63636363636363</c:v>
                </c:pt>
                <c:pt idx="30">
                  <c:v>260.63636363636363</c:v>
                </c:pt>
                <c:pt idx="31">
                  <c:v>260.63636363636363</c:v>
                </c:pt>
                <c:pt idx="32">
                  <c:v>260.63636363636363</c:v>
                </c:pt>
                <c:pt idx="33">
                  <c:v>260.63636363636363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0EA-407C-9054-0099A30074B2}"/>
            </c:ext>
          </c:extLst>
        </c:ser>
        <c:ser>
          <c:idx val="2"/>
          <c:order val="2"/>
          <c:tx>
            <c:v>UCL</c:v>
          </c:tx>
          <c:spPr>
            <a:ln w="12700">
              <a:solidFill>
                <a:srgbClr val="FF0000"/>
              </a:solidFill>
              <a:prstDash val="lgDash"/>
            </a:ln>
          </c:spPr>
          <c:marker>
            <c:symbol val="none"/>
          </c:marker>
          <c:dPt>
            <c:idx val="0"/>
            <c:bubble3D val="0"/>
            <c:spPr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90EA-407C-9054-0099A30074B2}"/>
              </c:ext>
            </c:extLst>
          </c:dPt>
          <c:dLbls>
            <c:dLbl>
              <c:idx val="0"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b="1"/>
                    </a:pPr>
                    <a:r>
                      <a:rPr lang="en-US"/>
                      <a:t>UCL=477</a:t>
                    </a:r>
                  </a:p>
                </c:rich>
              </c:tx>
              <c:spPr>
                <a:solidFill>
                  <a:srgbClr val="FFFFFF"/>
                </a:solidFill>
                <a:ln>
                  <a:noFill/>
                </a:ln>
                <a:effectLst/>
              </c:sp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90EA-407C-9054-0099A30074B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spcwhm15!$A$1:$A$34</c:f>
              <c:strCache>
                <c:ptCount val="3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</c:strCache>
            </c:strRef>
          </c:cat>
          <c:val>
            <c:numRef>
              <c:f>spcwhm15!$D$1:$D$34</c:f>
              <c:numCache>
                <c:formatCode>General</c:formatCode>
                <c:ptCount val="34"/>
                <c:pt idx="0">
                  <c:v>476.6436774661509</c:v>
                </c:pt>
                <c:pt idx="1">
                  <c:v>476.6436774661509</c:v>
                </c:pt>
                <c:pt idx="2">
                  <c:v>476.6436774661509</c:v>
                </c:pt>
                <c:pt idx="3">
                  <c:v>476.6436774661509</c:v>
                </c:pt>
                <c:pt idx="4">
                  <c:v>476.6436774661509</c:v>
                </c:pt>
                <c:pt idx="5">
                  <c:v>476.6436774661509</c:v>
                </c:pt>
                <c:pt idx="6">
                  <c:v>476.6436774661509</c:v>
                </c:pt>
                <c:pt idx="7">
                  <c:v>476.6436774661509</c:v>
                </c:pt>
                <c:pt idx="8">
                  <c:v>476.6436774661509</c:v>
                </c:pt>
                <c:pt idx="9">
                  <c:v>476.6436774661509</c:v>
                </c:pt>
                <c:pt idx="10">
                  <c:v>476.6436774661509</c:v>
                </c:pt>
                <c:pt idx="11">
                  <c:v>476.6436774661509</c:v>
                </c:pt>
                <c:pt idx="12">
                  <c:v>476.6436774661509</c:v>
                </c:pt>
                <c:pt idx="13">
                  <c:v>476.6436774661509</c:v>
                </c:pt>
                <c:pt idx="14">
                  <c:v>476.6436774661509</c:v>
                </c:pt>
                <c:pt idx="15">
                  <c:v>476.6436774661509</c:v>
                </c:pt>
                <c:pt idx="16">
                  <c:v>476.6436774661509</c:v>
                </c:pt>
                <c:pt idx="17">
                  <c:v>476.6436774661509</c:v>
                </c:pt>
                <c:pt idx="18">
                  <c:v>476.6436774661509</c:v>
                </c:pt>
                <c:pt idx="19">
                  <c:v>476.6436774661509</c:v>
                </c:pt>
                <c:pt idx="20">
                  <c:v>476.6436774661509</c:v>
                </c:pt>
                <c:pt idx="21">
                  <c:v>476.6436774661509</c:v>
                </c:pt>
                <c:pt idx="22">
                  <c:v>476.6436774661509</c:v>
                </c:pt>
                <c:pt idx="23">
                  <c:v>476.6436774661509</c:v>
                </c:pt>
                <c:pt idx="24">
                  <c:v>476.6436774661509</c:v>
                </c:pt>
                <c:pt idx="25">
                  <c:v>476.6436774661509</c:v>
                </c:pt>
                <c:pt idx="26">
                  <c:v>476.6436774661509</c:v>
                </c:pt>
                <c:pt idx="27">
                  <c:v>476.6436774661509</c:v>
                </c:pt>
                <c:pt idx="28">
                  <c:v>476.6436774661509</c:v>
                </c:pt>
                <c:pt idx="29">
                  <c:v>476.6436774661509</c:v>
                </c:pt>
                <c:pt idx="30">
                  <c:v>476.6436774661509</c:v>
                </c:pt>
                <c:pt idx="31">
                  <c:v>476.6436774661509</c:v>
                </c:pt>
                <c:pt idx="32">
                  <c:v>476.6436774661509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0EA-407C-9054-0099A30074B2}"/>
            </c:ext>
          </c:extLst>
        </c:ser>
        <c:ser>
          <c:idx val="3"/>
          <c:order val="3"/>
          <c:tx>
            <c:v>LCL</c:v>
          </c:tx>
          <c:spPr>
            <a:ln w="12700">
              <a:solidFill>
                <a:srgbClr val="FF0000"/>
              </a:solidFill>
              <a:prstDash val="lgDash"/>
            </a:ln>
          </c:spPr>
          <c:marker>
            <c:symbol val="none"/>
          </c:marker>
          <c:dPt>
            <c:idx val="0"/>
            <c:bubble3D val="0"/>
            <c:spPr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8-90EA-407C-9054-0099A30074B2}"/>
              </c:ext>
            </c:extLst>
          </c:dPt>
          <c:dLbls>
            <c:dLbl>
              <c:idx val="0"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b="1"/>
                    </a:pPr>
                    <a:r>
                      <a:rPr lang="en-US"/>
                      <a:t>LCL=45</a:t>
                    </a:r>
                  </a:p>
                </c:rich>
              </c:tx>
              <c:spPr>
                <a:solidFill>
                  <a:srgbClr val="FFFFFF"/>
                </a:solidFill>
                <a:ln>
                  <a:noFill/>
                </a:ln>
                <a:effectLst/>
              </c:sp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8-90EA-407C-9054-0099A30074B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spcwhm15!$A$1:$A$34</c:f>
              <c:strCache>
                <c:ptCount val="3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</c:strCache>
            </c:strRef>
          </c:cat>
          <c:val>
            <c:numRef>
              <c:f>spcwhm15!$E$1:$E$34</c:f>
              <c:numCache>
                <c:formatCode>General</c:formatCode>
                <c:ptCount val="34"/>
                <c:pt idx="0">
                  <c:v>44.629049806576347</c:v>
                </c:pt>
                <c:pt idx="1">
                  <c:v>44.629049806576347</c:v>
                </c:pt>
                <c:pt idx="2">
                  <c:v>44.629049806576347</c:v>
                </c:pt>
                <c:pt idx="3">
                  <c:v>44.629049806576347</c:v>
                </c:pt>
                <c:pt idx="4">
                  <c:v>44.629049806576347</c:v>
                </c:pt>
                <c:pt idx="5">
                  <c:v>44.629049806576347</c:v>
                </c:pt>
                <c:pt idx="6">
                  <c:v>44.629049806576347</c:v>
                </c:pt>
                <c:pt idx="7">
                  <c:v>44.629049806576347</c:v>
                </c:pt>
                <c:pt idx="8">
                  <c:v>44.629049806576347</c:v>
                </c:pt>
                <c:pt idx="9">
                  <c:v>44.629049806576347</c:v>
                </c:pt>
                <c:pt idx="10">
                  <c:v>44.629049806576347</c:v>
                </c:pt>
                <c:pt idx="11">
                  <c:v>44.629049806576347</c:v>
                </c:pt>
                <c:pt idx="12">
                  <c:v>44.629049806576347</c:v>
                </c:pt>
                <c:pt idx="13">
                  <c:v>44.629049806576347</c:v>
                </c:pt>
                <c:pt idx="14">
                  <c:v>44.629049806576347</c:v>
                </c:pt>
                <c:pt idx="15">
                  <c:v>44.629049806576347</c:v>
                </c:pt>
                <c:pt idx="16">
                  <c:v>44.629049806576347</c:v>
                </c:pt>
                <c:pt idx="17">
                  <c:v>44.629049806576347</c:v>
                </c:pt>
                <c:pt idx="18">
                  <c:v>44.629049806576347</c:v>
                </c:pt>
                <c:pt idx="19">
                  <c:v>44.629049806576347</c:v>
                </c:pt>
                <c:pt idx="20">
                  <c:v>44.629049806576347</c:v>
                </c:pt>
                <c:pt idx="21">
                  <c:v>44.629049806576347</c:v>
                </c:pt>
                <c:pt idx="22">
                  <c:v>44.629049806576347</c:v>
                </c:pt>
                <c:pt idx="23">
                  <c:v>44.629049806576347</c:v>
                </c:pt>
                <c:pt idx="24">
                  <c:v>44.629049806576347</c:v>
                </c:pt>
                <c:pt idx="25">
                  <c:v>44.629049806576347</c:v>
                </c:pt>
                <c:pt idx="26">
                  <c:v>44.629049806576347</c:v>
                </c:pt>
                <c:pt idx="27">
                  <c:v>44.629049806576347</c:v>
                </c:pt>
                <c:pt idx="28">
                  <c:v>44.629049806576347</c:v>
                </c:pt>
                <c:pt idx="29">
                  <c:v>44.629049806576347</c:v>
                </c:pt>
                <c:pt idx="30">
                  <c:v>44.629049806576347</c:v>
                </c:pt>
                <c:pt idx="31">
                  <c:v>44.629049806576347</c:v>
                </c:pt>
                <c:pt idx="32">
                  <c:v>44.629049806576347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0EA-407C-9054-0099A30074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8544048"/>
        <c:axId val="968522448"/>
      </c:lineChart>
      <c:catAx>
        <c:axId val="9685440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endParaRPr lang="en-US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968522448"/>
        <c:crosses val="autoZero"/>
        <c:auto val="0"/>
        <c:lblAlgn val="ctr"/>
        <c:lblOffset val="100"/>
        <c:noMultiLvlLbl val="0"/>
      </c:catAx>
      <c:valAx>
        <c:axId val="968522448"/>
        <c:scaling>
          <c:orientation val="minMax"/>
          <c:max val="700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Number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968544048"/>
        <c:crosses val="autoZero"/>
        <c:crossBetween val="midCat"/>
        <c:majorUnit val="100"/>
        <c:minorUnit val="20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400" b="0"/>
      </a:pPr>
      <a:endParaRPr lang="en-US"/>
    </a:p>
  </c:txPr>
  <c:userShapes r:id="rId1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Xbar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Pt>
            <c:idx val="0"/>
            <c:bubble3D val="0"/>
            <c:spPr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E-14C6-408D-981A-BE7627882119}"/>
              </c:ext>
            </c:extLst>
          </c:dPt>
          <c:dPt>
            <c:idx val="31"/>
            <c:marker>
              <c:spPr>
                <a:solidFill>
                  <a:srgbClr val="FF0000"/>
                </a:solidFill>
                <a:ln>
                  <a:solidFill>
                    <a:srgbClr val="FF0000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9-14C6-408D-981A-BE7627882119}"/>
              </c:ext>
            </c:extLst>
          </c:dPt>
          <c:cat>
            <c:strRef>
              <c:f>spcwhm16!$A$1:$A$33</c:f>
              <c:strCach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strCache>
            </c:strRef>
          </c:cat>
          <c:val>
            <c:numRef>
              <c:f>spcwhm16!$B$1:$B$33</c:f>
              <c:numCache>
                <c:formatCode>General</c:formatCode>
                <c:ptCount val="33"/>
                <c:pt idx="0">
                  <c:v>88</c:v>
                </c:pt>
                <c:pt idx="1">
                  <c:v>44</c:v>
                </c:pt>
                <c:pt idx="2">
                  <c:v>203</c:v>
                </c:pt>
                <c:pt idx="3">
                  <c:v>80</c:v>
                </c:pt>
                <c:pt idx="4">
                  <c:v>97</c:v>
                </c:pt>
                <c:pt idx="5">
                  <c:v>171</c:v>
                </c:pt>
                <c:pt idx="6">
                  <c:v>138</c:v>
                </c:pt>
                <c:pt idx="7">
                  <c:v>138</c:v>
                </c:pt>
                <c:pt idx="8">
                  <c:v>118</c:v>
                </c:pt>
                <c:pt idx="9">
                  <c:v>39</c:v>
                </c:pt>
                <c:pt idx="10">
                  <c:v>140</c:v>
                </c:pt>
                <c:pt idx="11">
                  <c:v>251</c:v>
                </c:pt>
                <c:pt idx="12">
                  <c:v>251</c:v>
                </c:pt>
                <c:pt idx="13">
                  <c:v>81</c:v>
                </c:pt>
                <c:pt idx="14">
                  <c:v>254</c:v>
                </c:pt>
                <c:pt idx="15">
                  <c:v>194</c:v>
                </c:pt>
                <c:pt idx="16">
                  <c:v>160</c:v>
                </c:pt>
                <c:pt idx="17">
                  <c:v>112</c:v>
                </c:pt>
                <c:pt idx="18">
                  <c:v>82</c:v>
                </c:pt>
                <c:pt idx="19">
                  <c:v>106</c:v>
                </c:pt>
                <c:pt idx="20">
                  <c:v>193</c:v>
                </c:pt>
                <c:pt idx="21">
                  <c:v>82</c:v>
                </c:pt>
                <c:pt idx="22">
                  <c:v>97</c:v>
                </c:pt>
                <c:pt idx="23">
                  <c:v>159</c:v>
                </c:pt>
                <c:pt idx="24">
                  <c:v>116</c:v>
                </c:pt>
                <c:pt idx="25">
                  <c:v>222</c:v>
                </c:pt>
                <c:pt idx="26">
                  <c:v>89</c:v>
                </c:pt>
                <c:pt idx="27">
                  <c:v>129</c:v>
                </c:pt>
                <c:pt idx="28">
                  <c:v>272</c:v>
                </c:pt>
                <c:pt idx="29">
                  <c:v>138</c:v>
                </c:pt>
                <c:pt idx="30">
                  <c:v>70</c:v>
                </c:pt>
                <c:pt idx="31">
                  <c:v>400</c:v>
                </c:pt>
                <c:pt idx="32">
                  <c:v>256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4C6-408D-981A-BE7627882119}"/>
            </c:ext>
          </c:extLst>
        </c:ser>
        <c:ser>
          <c:idx val="1"/>
          <c:order val="1"/>
          <c:tx>
            <c:v>Avg</c:v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none"/>
          </c:marker>
          <c:dPt>
            <c:idx val="0"/>
            <c:bubble3D val="0"/>
            <c:spPr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6-14C6-408D-981A-BE7627882119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/>
                      <a:t>Avg=150.6</a:t>
                    </a:r>
                  </a:p>
                </c:rich>
              </c:tx>
              <c:spPr>
                <a:solidFill>
                  <a:srgbClr val="FFFFFF"/>
                </a:solidFill>
                <a:ln>
                  <a:noFill/>
                </a:ln>
                <a:effectLst/>
              </c:sp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6-14C6-408D-981A-BE762788211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spcwhm16!$A$1:$A$33</c:f>
              <c:strCach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strCache>
            </c:strRef>
          </c:cat>
          <c:val>
            <c:numRef>
              <c:f>spcwhm16!$C$1:$C$33</c:f>
              <c:numCache>
                <c:formatCode>General</c:formatCode>
                <c:ptCount val="33"/>
                <c:pt idx="0">
                  <c:v>150.60606060606059</c:v>
                </c:pt>
                <c:pt idx="1">
                  <c:v>150.60606060606059</c:v>
                </c:pt>
                <c:pt idx="2">
                  <c:v>150.60606060606059</c:v>
                </c:pt>
                <c:pt idx="3">
                  <c:v>150.60606060606059</c:v>
                </c:pt>
                <c:pt idx="4">
                  <c:v>150.60606060606059</c:v>
                </c:pt>
                <c:pt idx="5">
                  <c:v>150.60606060606059</c:v>
                </c:pt>
                <c:pt idx="6">
                  <c:v>150.60606060606059</c:v>
                </c:pt>
                <c:pt idx="7">
                  <c:v>150.60606060606059</c:v>
                </c:pt>
                <c:pt idx="8">
                  <c:v>150.60606060606059</c:v>
                </c:pt>
                <c:pt idx="9">
                  <c:v>150.60606060606059</c:v>
                </c:pt>
                <c:pt idx="10">
                  <c:v>150.60606060606059</c:v>
                </c:pt>
                <c:pt idx="11">
                  <c:v>150.60606060606059</c:v>
                </c:pt>
                <c:pt idx="12">
                  <c:v>150.60606060606059</c:v>
                </c:pt>
                <c:pt idx="13">
                  <c:v>150.60606060606059</c:v>
                </c:pt>
                <c:pt idx="14">
                  <c:v>150.60606060606059</c:v>
                </c:pt>
                <c:pt idx="15">
                  <c:v>150.60606060606059</c:v>
                </c:pt>
                <c:pt idx="16">
                  <c:v>150.60606060606059</c:v>
                </c:pt>
                <c:pt idx="17">
                  <c:v>150.60606060606059</c:v>
                </c:pt>
                <c:pt idx="18">
                  <c:v>150.60606060606059</c:v>
                </c:pt>
                <c:pt idx="19">
                  <c:v>150.60606060606059</c:v>
                </c:pt>
                <c:pt idx="20">
                  <c:v>150.60606060606059</c:v>
                </c:pt>
                <c:pt idx="21">
                  <c:v>150.60606060606059</c:v>
                </c:pt>
                <c:pt idx="22">
                  <c:v>150.60606060606059</c:v>
                </c:pt>
                <c:pt idx="23">
                  <c:v>150.60606060606059</c:v>
                </c:pt>
                <c:pt idx="24">
                  <c:v>150.60606060606059</c:v>
                </c:pt>
                <c:pt idx="25">
                  <c:v>150.60606060606059</c:v>
                </c:pt>
                <c:pt idx="26">
                  <c:v>150.60606060606059</c:v>
                </c:pt>
                <c:pt idx="27">
                  <c:v>150.60606060606059</c:v>
                </c:pt>
                <c:pt idx="28">
                  <c:v>150.60606060606059</c:v>
                </c:pt>
                <c:pt idx="29">
                  <c:v>150.60606060606059</c:v>
                </c:pt>
                <c:pt idx="30">
                  <c:v>150.60606060606059</c:v>
                </c:pt>
                <c:pt idx="31">
                  <c:v>150.60606060606059</c:v>
                </c:pt>
                <c:pt idx="32">
                  <c:v>150.60606060606059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4C6-408D-981A-BE7627882119}"/>
            </c:ext>
          </c:extLst>
        </c:ser>
        <c:ser>
          <c:idx val="2"/>
          <c:order val="2"/>
          <c:tx>
            <c:v>UCL</c:v>
          </c:tx>
          <c:spPr>
            <a:ln w="12700">
              <a:solidFill>
                <a:srgbClr val="FF0000"/>
              </a:solidFill>
              <a:prstDash val="lgDash"/>
            </a:ln>
          </c:spPr>
          <c:marker>
            <c:symbol val="none"/>
          </c:marker>
          <c:dPt>
            <c:idx val="0"/>
            <c:bubble3D val="0"/>
            <c:spPr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14C6-408D-981A-BE7627882119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/>
                      <a:t>UCL=376.3</a:t>
                    </a:r>
                  </a:p>
                </c:rich>
              </c:tx>
              <c:spPr>
                <a:solidFill>
                  <a:srgbClr val="FFFFFF"/>
                </a:solidFill>
                <a:ln>
                  <a:noFill/>
                </a:ln>
                <a:effectLst/>
              </c:sp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14C6-408D-981A-BE762788211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spcwhm16!$A$1:$A$33</c:f>
              <c:strCach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strCache>
            </c:strRef>
          </c:cat>
          <c:val>
            <c:numRef>
              <c:f>spcwhm16!$D$1:$D$33</c:f>
              <c:numCache>
                <c:formatCode>General</c:formatCode>
                <c:ptCount val="33"/>
                <c:pt idx="0">
                  <c:v>376.33744358478407</c:v>
                </c:pt>
                <c:pt idx="1">
                  <c:v>376.33744358478407</c:v>
                </c:pt>
                <c:pt idx="2">
                  <c:v>376.33744358478407</c:v>
                </c:pt>
                <c:pt idx="3">
                  <c:v>376.33744358478407</c:v>
                </c:pt>
                <c:pt idx="4">
                  <c:v>376.33744358478407</c:v>
                </c:pt>
                <c:pt idx="5">
                  <c:v>376.33744358478407</c:v>
                </c:pt>
                <c:pt idx="6">
                  <c:v>376.33744358478407</c:v>
                </c:pt>
                <c:pt idx="7">
                  <c:v>376.33744358478407</c:v>
                </c:pt>
                <c:pt idx="8">
                  <c:v>376.33744358478407</c:v>
                </c:pt>
                <c:pt idx="9">
                  <c:v>376.33744358478407</c:v>
                </c:pt>
                <c:pt idx="10">
                  <c:v>376.33744358478407</c:v>
                </c:pt>
                <c:pt idx="11">
                  <c:v>376.33744358478407</c:v>
                </c:pt>
                <c:pt idx="12">
                  <c:v>376.33744358478407</c:v>
                </c:pt>
                <c:pt idx="13">
                  <c:v>376.33744358478407</c:v>
                </c:pt>
                <c:pt idx="14">
                  <c:v>376.33744358478407</c:v>
                </c:pt>
                <c:pt idx="15">
                  <c:v>376.33744358478407</c:v>
                </c:pt>
                <c:pt idx="16">
                  <c:v>376.33744358478407</c:v>
                </c:pt>
                <c:pt idx="17">
                  <c:v>376.33744358478407</c:v>
                </c:pt>
                <c:pt idx="18">
                  <c:v>376.33744358478407</c:v>
                </c:pt>
                <c:pt idx="19">
                  <c:v>376.33744358478407</c:v>
                </c:pt>
                <c:pt idx="20">
                  <c:v>376.33744358478407</c:v>
                </c:pt>
                <c:pt idx="21">
                  <c:v>376.33744358478407</c:v>
                </c:pt>
                <c:pt idx="22">
                  <c:v>376.33744358478407</c:v>
                </c:pt>
                <c:pt idx="23">
                  <c:v>376.33744358478407</c:v>
                </c:pt>
                <c:pt idx="24">
                  <c:v>376.33744358478407</c:v>
                </c:pt>
                <c:pt idx="25">
                  <c:v>376.33744358478407</c:v>
                </c:pt>
                <c:pt idx="26">
                  <c:v>376.33744358478407</c:v>
                </c:pt>
                <c:pt idx="27">
                  <c:v>376.33744358478407</c:v>
                </c:pt>
                <c:pt idx="28">
                  <c:v>376.33744358478407</c:v>
                </c:pt>
                <c:pt idx="29">
                  <c:v>376.33744358478407</c:v>
                </c:pt>
                <c:pt idx="30">
                  <c:v>376.33744358478407</c:v>
                </c:pt>
                <c:pt idx="31">
                  <c:v>376.33744358478407</c:v>
                </c:pt>
                <c:pt idx="32">
                  <c:v>376.33744358478407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4C6-408D-981A-BE7627882119}"/>
            </c:ext>
          </c:extLst>
        </c:ser>
        <c:ser>
          <c:idx val="3"/>
          <c:order val="3"/>
          <c:tx>
            <c:v>LCL</c:v>
          </c:tx>
          <c:spPr>
            <a:ln w="12700">
              <a:solidFill>
                <a:srgbClr val="FF0000"/>
              </a:solidFill>
              <a:prstDash val="lgDash"/>
            </a:ln>
          </c:spPr>
          <c:marker>
            <c:symbol val="none"/>
          </c:marker>
          <c:dPt>
            <c:idx val="0"/>
            <c:bubble3D val="0"/>
            <c:spPr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8-14C6-408D-981A-BE7627882119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/>
                      <a:t>LCL=-75.1</a:t>
                    </a:r>
                  </a:p>
                </c:rich>
              </c:tx>
              <c:spPr>
                <a:solidFill>
                  <a:srgbClr val="FFFFFF"/>
                </a:solidFill>
                <a:ln>
                  <a:noFill/>
                </a:ln>
                <a:effectLst/>
              </c:sp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8-14C6-408D-981A-BE762788211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spcwhm16!$A$1:$A$33</c:f>
              <c:strCach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strCache>
            </c:strRef>
          </c:cat>
          <c:val>
            <c:numRef>
              <c:f>spcwhm16!$E$1:$E$33</c:f>
              <c:numCache>
                <c:formatCode>General</c:formatCode>
                <c:ptCount val="33"/>
                <c:pt idx="0">
                  <c:v>-75.125322372662851</c:v>
                </c:pt>
                <c:pt idx="1">
                  <c:v>-75.125322372662851</c:v>
                </c:pt>
                <c:pt idx="2">
                  <c:v>-75.125322372662851</c:v>
                </c:pt>
                <c:pt idx="3">
                  <c:v>-75.125322372662851</c:v>
                </c:pt>
                <c:pt idx="4">
                  <c:v>-75.125322372662851</c:v>
                </c:pt>
                <c:pt idx="5">
                  <c:v>-75.125322372662851</c:v>
                </c:pt>
                <c:pt idx="6">
                  <c:v>-75.125322372662851</c:v>
                </c:pt>
                <c:pt idx="7">
                  <c:v>-75.125322372662851</c:v>
                </c:pt>
                <c:pt idx="8">
                  <c:v>-75.125322372662851</c:v>
                </c:pt>
                <c:pt idx="9">
                  <c:v>-75.125322372662851</c:v>
                </c:pt>
                <c:pt idx="10">
                  <c:v>-75.125322372662851</c:v>
                </c:pt>
                <c:pt idx="11">
                  <c:v>-75.125322372662851</c:v>
                </c:pt>
                <c:pt idx="12">
                  <c:v>-75.125322372662851</c:v>
                </c:pt>
                <c:pt idx="13">
                  <c:v>-75.125322372662851</c:v>
                </c:pt>
                <c:pt idx="14">
                  <c:v>-75.125322372662851</c:v>
                </c:pt>
                <c:pt idx="15">
                  <c:v>-75.125322372662851</c:v>
                </c:pt>
                <c:pt idx="16">
                  <c:v>-75.125322372662851</c:v>
                </c:pt>
                <c:pt idx="17">
                  <c:v>-75.125322372662851</c:v>
                </c:pt>
                <c:pt idx="18">
                  <c:v>-75.125322372662851</c:v>
                </c:pt>
                <c:pt idx="19">
                  <c:v>-75.125322372662851</c:v>
                </c:pt>
                <c:pt idx="20">
                  <c:v>-75.125322372662851</c:v>
                </c:pt>
                <c:pt idx="21">
                  <c:v>-75.125322372662851</c:v>
                </c:pt>
                <c:pt idx="22">
                  <c:v>-75.125322372662851</c:v>
                </c:pt>
                <c:pt idx="23">
                  <c:v>-75.125322372662851</c:v>
                </c:pt>
                <c:pt idx="24">
                  <c:v>-75.125322372662851</c:v>
                </c:pt>
                <c:pt idx="25">
                  <c:v>-75.125322372662851</c:v>
                </c:pt>
                <c:pt idx="26">
                  <c:v>-75.125322372662851</c:v>
                </c:pt>
                <c:pt idx="27">
                  <c:v>-75.125322372662851</c:v>
                </c:pt>
                <c:pt idx="28">
                  <c:v>-75.125322372662851</c:v>
                </c:pt>
                <c:pt idx="29">
                  <c:v>-75.125322372662851</c:v>
                </c:pt>
                <c:pt idx="30">
                  <c:v>-75.125322372662851</c:v>
                </c:pt>
                <c:pt idx="31">
                  <c:v>-75.125322372662851</c:v>
                </c:pt>
                <c:pt idx="32">
                  <c:v>-75.125322372662851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4C6-408D-981A-BE76278821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8534448"/>
        <c:axId val="968523408"/>
      </c:lineChart>
      <c:catAx>
        <c:axId val="9685344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endParaRPr lang="en-US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968523408"/>
        <c:crossesAt val="-100"/>
        <c:auto val="0"/>
        <c:lblAlgn val="ctr"/>
        <c:lblOffset val="100"/>
        <c:noMultiLvlLbl val="0"/>
      </c:catAx>
      <c:valAx>
        <c:axId val="968523408"/>
        <c:scaling>
          <c:orientation val="minMax"/>
          <c:max val="450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Number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968534448"/>
        <c:crosses val="autoZero"/>
        <c:crossBetween val="midCat"/>
        <c:majorUnit val="50"/>
        <c:minorUnit val="10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400" b="0"/>
      </a:pPr>
      <a:endParaRPr lang="en-US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Feb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Xbar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Pt>
            <c:idx val="0"/>
            <c:bubble3D val="0"/>
            <c:spPr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A-4433-4388-A6DE-D8B036C8B733}"/>
              </c:ext>
            </c:extLst>
          </c:dPt>
          <c:dPt>
            <c:idx val="18"/>
            <c:marker>
              <c:spPr>
                <a:solidFill>
                  <a:srgbClr val="FF0000"/>
                </a:solidFill>
                <a:ln>
                  <a:solidFill>
                    <a:srgbClr val="FF0000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9-4433-4388-A6DE-D8B036C8B733}"/>
              </c:ext>
            </c:extLst>
          </c:dPt>
          <c:cat>
            <c:strRef>
              <c:f>spcwhm2!$A$1:$A$34</c:f>
              <c:strCache>
                <c:ptCount val="3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</c:strCache>
            </c:strRef>
          </c:cat>
          <c:val>
            <c:numRef>
              <c:f>spcwhm2!$B$1:$B$34</c:f>
              <c:numCache>
                <c:formatCode>General</c:formatCode>
                <c:ptCount val="34"/>
                <c:pt idx="0">
                  <c:v>57</c:v>
                </c:pt>
                <c:pt idx="1">
                  <c:v>11</c:v>
                </c:pt>
                <c:pt idx="2">
                  <c:v>29</c:v>
                </c:pt>
                <c:pt idx="3">
                  <c:v>34</c:v>
                </c:pt>
                <c:pt idx="4">
                  <c:v>9</c:v>
                </c:pt>
                <c:pt idx="5">
                  <c:v>7</c:v>
                </c:pt>
                <c:pt idx="6">
                  <c:v>14</c:v>
                </c:pt>
                <c:pt idx="7">
                  <c:v>23</c:v>
                </c:pt>
                <c:pt idx="8">
                  <c:v>72</c:v>
                </c:pt>
                <c:pt idx="9">
                  <c:v>22</c:v>
                </c:pt>
                <c:pt idx="10">
                  <c:v>55</c:v>
                </c:pt>
                <c:pt idx="11">
                  <c:v>28</c:v>
                </c:pt>
                <c:pt idx="12">
                  <c:v>2</c:v>
                </c:pt>
                <c:pt idx="13">
                  <c:v>18</c:v>
                </c:pt>
                <c:pt idx="14">
                  <c:v>7</c:v>
                </c:pt>
                <c:pt idx="15">
                  <c:v>10</c:v>
                </c:pt>
                <c:pt idx="16">
                  <c:v>12</c:v>
                </c:pt>
                <c:pt idx="17">
                  <c:v>52</c:v>
                </c:pt>
                <c:pt idx="18">
                  <c:v>147</c:v>
                </c:pt>
                <c:pt idx="19">
                  <c:v>36</c:v>
                </c:pt>
                <c:pt idx="20">
                  <c:v>1</c:v>
                </c:pt>
                <c:pt idx="21">
                  <c:v>63</c:v>
                </c:pt>
                <c:pt idx="22">
                  <c:v>57</c:v>
                </c:pt>
                <c:pt idx="23">
                  <c:v>39</c:v>
                </c:pt>
                <c:pt idx="24">
                  <c:v>42</c:v>
                </c:pt>
                <c:pt idx="25">
                  <c:v>3</c:v>
                </c:pt>
                <c:pt idx="26">
                  <c:v>103</c:v>
                </c:pt>
                <c:pt idx="27">
                  <c:v>69</c:v>
                </c:pt>
                <c:pt idx="28">
                  <c:v>48</c:v>
                </c:pt>
                <c:pt idx="29">
                  <c:v>27</c:v>
                </c:pt>
                <c:pt idx="30">
                  <c:v>42</c:v>
                </c:pt>
                <c:pt idx="31">
                  <c:v>11</c:v>
                </c:pt>
                <c:pt idx="32">
                  <c:v>11</c:v>
                </c:pt>
                <c:pt idx="33">
                  <c:v>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433-4388-A6DE-D8B036C8B733}"/>
            </c:ext>
          </c:extLst>
        </c:ser>
        <c:ser>
          <c:idx val="1"/>
          <c:order val="1"/>
          <c:tx>
            <c:v>Avg</c:v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none"/>
          </c:marker>
          <c:dPt>
            <c:idx val="0"/>
            <c:bubble3D val="0"/>
            <c:spPr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6-4433-4388-A6DE-D8B036C8B733}"/>
              </c:ext>
            </c:extLst>
          </c:dPt>
          <c:dLbls>
            <c:dLbl>
              <c:idx val="0"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b="1"/>
                    </a:pPr>
                    <a:r>
                      <a:rPr lang="en-US"/>
                      <a:t>Avg=35.2</a:t>
                    </a:r>
                  </a:p>
                </c:rich>
              </c:tx>
              <c:spPr>
                <a:solidFill>
                  <a:srgbClr val="FFFFFF"/>
                </a:solidFill>
                <a:ln>
                  <a:noFill/>
                </a:ln>
                <a:effectLst/>
              </c:sp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6-4433-4388-A6DE-D8B036C8B73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spcwhm2!$A$1:$A$34</c:f>
              <c:strCache>
                <c:ptCount val="3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</c:strCache>
            </c:strRef>
          </c:cat>
          <c:val>
            <c:numRef>
              <c:f>spcwhm2!$C$1:$C$34</c:f>
              <c:numCache>
                <c:formatCode>General</c:formatCode>
                <c:ptCount val="34"/>
                <c:pt idx="0">
                  <c:v>35.18181818181818</c:v>
                </c:pt>
                <c:pt idx="1">
                  <c:v>35.18181818181818</c:v>
                </c:pt>
                <c:pt idx="2">
                  <c:v>35.18181818181818</c:v>
                </c:pt>
                <c:pt idx="3">
                  <c:v>35.18181818181818</c:v>
                </c:pt>
                <c:pt idx="4">
                  <c:v>35.18181818181818</c:v>
                </c:pt>
                <c:pt idx="5">
                  <c:v>35.18181818181818</c:v>
                </c:pt>
                <c:pt idx="6">
                  <c:v>35.18181818181818</c:v>
                </c:pt>
                <c:pt idx="7">
                  <c:v>35.18181818181818</c:v>
                </c:pt>
                <c:pt idx="8">
                  <c:v>35.18181818181818</c:v>
                </c:pt>
                <c:pt idx="9">
                  <c:v>35.18181818181818</c:v>
                </c:pt>
                <c:pt idx="10">
                  <c:v>35.18181818181818</c:v>
                </c:pt>
                <c:pt idx="11">
                  <c:v>35.18181818181818</c:v>
                </c:pt>
                <c:pt idx="12">
                  <c:v>35.18181818181818</c:v>
                </c:pt>
                <c:pt idx="13">
                  <c:v>35.18181818181818</c:v>
                </c:pt>
                <c:pt idx="14">
                  <c:v>35.18181818181818</c:v>
                </c:pt>
                <c:pt idx="15">
                  <c:v>35.18181818181818</c:v>
                </c:pt>
                <c:pt idx="16">
                  <c:v>35.18181818181818</c:v>
                </c:pt>
                <c:pt idx="17">
                  <c:v>35.18181818181818</c:v>
                </c:pt>
                <c:pt idx="18">
                  <c:v>35.18181818181818</c:v>
                </c:pt>
                <c:pt idx="19">
                  <c:v>35.18181818181818</c:v>
                </c:pt>
                <c:pt idx="20">
                  <c:v>35.18181818181818</c:v>
                </c:pt>
                <c:pt idx="21">
                  <c:v>35.18181818181818</c:v>
                </c:pt>
                <c:pt idx="22">
                  <c:v>35.18181818181818</c:v>
                </c:pt>
                <c:pt idx="23">
                  <c:v>35.18181818181818</c:v>
                </c:pt>
                <c:pt idx="24">
                  <c:v>35.18181818181818</c:v>
                </c:pt>
                <c:pt idx="25">
                  <c:v>35.18181818181818</c:v>
                </c:pt>
                <c:pt idx="26">
                  <c:v>35.18181818181818</c:v>
                </c:pt>
                <c:pt idx="27">
                  <c:v>35.18181818181818</c:v>
                </c:pt>
                <c:pt idx="28">
                  <c:v>35.18181818181818</c:v>
                </c:pt>
                <c:pt idx="29">
                  <c:v>35.18181818181818</c:v>
                </c:pt>
                <c:pt idx="30">
                  <c:v>35.18181818181818</c:v>
                </c:pt>
                <c:pt idx="31">
                  <c:v>35.18181818181818</c:v>
                </c:pt>
                <c:pt idx="32">
                  <c:v>35.18181818181818</c:v>
                </c:pt>
                <c:pt idx="33">
                  <c:v>35.18181818181818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433-4388-A6DE-D8B036C8B733}"/>
            </c:ext>
          </c:extLst>
        </c:ser>
        <c:ser>
          <c:idx val="2"/>
          <c:order val="2"/>
          <c:tx>
            <c:v>UCL</c:v>
          </c:tx>
          <c:spPr>
            <a:ln w="12700">
              <a:solidFill>
                <a:srgbClr val="FF0000"/>
              </a:solidFill>
              <a:prstDash val="lgDash"/>
            </a:ln>
          </c:spPr>
          <c:marker>
            <c:symbol val="none"/>
          </c:marker>
          <c:dPt>
            <c:idx val="0"/>
            <c:bubble3D val="0"/>
            <c:spPr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4433-4388-A6DE-D8B036C8B733}"/>
              </c:ext>
            </c:extLst>
          </c:dPt>
          <c:dLbls>
            <c:dLbl>
              <c:idx val="0"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b="1"/>
                    </a:pPr>
                    <a:r>
                      <a:rPr lang="en-US"/>
                      <a:t>UCL=115</a:t>
                    </a:r>
                  </a:p>
                </c:rich>
              </c:tx>
              <c:spPr>
                <a:solidFill>
                  <a:srgbClr val="FFFFFF"/>
                </a:solidFill>
                <a:ln>
                  <a:noFill/>
                </a:ln>
                <a:effectLst/>
              </c:sp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4433-4388-A6DE-D8B036C8B73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spcwhm2!$A$1:$A$34</c:f>
              <c:strCache>
                <c:ptCount val="3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</c:strCache>
            </c:strRef>
          </c:cat>
          <c:val>
            <c:numRef>
              <c:f>spcwhm2!$D$1:$D$34</c:f>
              <c:numCache>
                <c:formatCode>General</c:formatCode>
                <c:ptCount val="34"/>
                <c:pt idx="0">
                  <c:v>114.96905222437138</c:v>
                </c:pt>
                <c:pt idx="1">
                  <c:v>114.96905222437138</c:v>
                </c:pt>
                <c:pt idx="2">
                  <c:v>114.96905222437138</c:v>
                </c:pt>
                <c:pt idx="3">
                  <c:v>114.96905222437138</c:v>
                </c:pt>
                <c:pt idx="4">
                  <c:v>114.96905222437138</c:v>
                </c:pt>
                <c:pt idx="5">
                  <c:v>114.96905222437138</c:v>
                </c:pt>
                <c:pt idx="6">
                  <c:v>114.96905222437138</c:v>
                </c:pt>
                <c:pt idx="7">
                  <c:v>114.96905222437138</c:v>
                </c:pt>
                <c:pt idx="8">
                  <c:v>114.96905222437138</c:v>
                </c:pt>
                <c:pt idx="9">
                  <c:v>114.96905222437138</c:v>
                </c:pt>
                <c:pt idx="10">
                  <c:v>114.96905222437138</c:v>
                </c:pt>
                <c:pt idx="11">
                  <c:v>114.96905222437138</c:v>
                </c:pt>
                <c:pt idx="12">
                  <c:v>114.96905222437138</c:v>
                </c:pt>
                <c:pt idx="13">
                  <c:v>114.96905222437138</c:v>
                </c:pt>
                <c:pt idx="14">
                  <c:v>114.96905222437138</c:v>
                </c:pt>
                <c:pt idx="15">
                  <c:v>114.96905222437138</c:v>
                </c:pt>
                <c:pt idx="16">
                  <c:v>114.96905222437138</c:v>
                </c:pt>
                <c:pt idx="17">
                  <c:v>114.96905222437138</c:v>
                </c:pt>
                <c:pt idx="18">
                  <c:v>114.96905222437138</c:v>
                </c:pt>
                <c:pt idx="19">
                  <c:v>114.96905222437138</c:v>
                </c:pt>
                <c:pt idx="20">
                  <c:v>114.96905222437138</c:v>
                </c:pt>
                <c:pt idx="21">
                  <c:v>114.96905222437138</c:v>
                </c:pt>
                <c:pt idx="22">
                  <c:v>114.96905222437138</c:v>
                </c:pt>
                <c:pt idx="23">
                  <c:v>114.96905222437138</c:v>
                </c:pt>
                <c:pt idx="24">
                  <c:v>114.96905222437138</c:v>
                </c:pt>
                <c:pt idx="25">
                  <c:v>114.96905222437138</c:v>
                </c:pt>
                <c:pt idx="26">
                  <c:v>114.96905222437138</c:v>
                </c:pt>
                <c:pt idx="27">
                  <c:v>114.96905222437138</c:v>
                </c:pt>
                <c:pt idx="28">
                  <c:v>114.96905222437138</c:v>
                </c:pt>
                <c:pt idx="29">
                  <c:v>114.96905222437138</c:v>
                </c:pt>
                <c:pt idx="30">
                  <c:v>114.96905222437138</c:v>
                </c:pt>
                <c:pt idx="31">
                  <c:v>114.96905222437138</c:v>
                </c:pt>
                <c:pt idx="32">
                  <c:v>114.96905222437138</c:v>
                </c:pt>
                <c:pt idx="33">
                  <c:v>114.96905222437138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433-4388-A6DE-D8B036C8B733}"/>
            </c:ext>
          </c:extLst>
        </c:ser>
        <c:ser>
          <c:idx val="3"/>
          <c:order val="3"/>
          <c:tx>
            <c:v>LCL</c:v>
          </c:tx>
          <c:spPr>
            <a:ln w="12700">
              <a:solidFill>
                <a:srgbClr val="FF0000"/>
              </a:solidFill>
              <a:prstDash val="lgDash"/>
            </a:ln>
          </c:spPr>
          <c:marker>
            <c:symbol val="none"/>
          </c:marker>
          <c:dPt>
            <c:idx val="0"/>
            <c:bubble3D val="0"/>
            <c:spPr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8-4433-4388-A6DE-D8B036C8B733}"/>
              </c:ext>
            </c:extLst>
          </c:dPt>
          <c:dLbls>
            <c:dLbl>
              <c:idx val="0"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b="1"/>
                    </a:pPr>
                    <a:r>
                      <a:rPr lang="en-US"/>
                      <a:t>LCL=-44.6</a:t>
                    </a:r>
                  </a:p>
                </c:rich>
              </c:tx>
              <c:spPr>
                <a:solidFill>
                  <a:srgbClr val="FFFFFF"/>
                </a:solidFill>
                <a:ln>
                  <a:noFill/>
                </a:ln>
                <a:effectLst/>
              </c:sp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8-4433-4388-A6DE-D8B036C8B73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spcwhm2!$A$1:$A$34</c:f>
              <c:strCache>
                <c:ptCount val="3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</c:strCache>
            </c:strRef>
          </c:cat>
          <c:val>
            <c:numRef>
              <c:f>spcwhm2!$E$1:$E$34</c:f>
              <c:numCache>
                <c:formatCode>General</c:formatCode>
                <c:ptCount val="34"/>
                <c:pt idx="0">
                  <c:v>-44.605415860735015</c:v>
                </c:pt>
                <c:pt idx="1">
                  <c:v>-44.605415860735015</c:v>
                </c:pt>
                <c:pt idx="2">
                  <c:v>-44.605415860735015</c:v>
                </c:pt>
                <c:pt idx="3">
                  <c:v>-44.605415860735015</c:v>
                </c:pt>
                <c:pt idx="4">
                  <c:v>-44.605415860735015</c:v>
                </c:pt>
                <c:pt idx="5">
                  <c:v>-44.605415860735015</c:v>
                </c:pt>
                <c:pt idx="6">
                  <c:v>-44.605415860735015</c:v>
                </c:pt>
                <c:pt idx="7">
                  <c:v>-44.605415860735015</c:v>
                </c:pt>
                <c:pt idx="8">
                  <c:v>-44.605415860735015</c:v>
                </c:pt>
                <c:pt idx="9">
                  <c:v>-44.605415860735015</c:v>
                </c:pt>
                <c:pt idx="10">
                  <c:v>-44.605415860735015</c:v>
                </c:pt>
                <c:pt idx="11">
                  <c:v>-44.605415860735015</c:v>
                </c:pt>
                <c:pt idx="12">
                  <c:v>-44.605415860735015</c:v>
                </c:pt>
                <c:pt idx="13">
                  <c:v>-44.605415860735015</c:v>
                </c:pt>
                <c:pt idx="14">
                  <c:v>-44.605415860735015</c:v>
                </c:pt>
                <c:pt idx="15">
                  <c:v>-44.605415860735015</c:v>
                </c:pt>
                <c:pt idx="16">
                  <c:v>-44.605415860735015</c:v>
                </c:pt>
                <c:pt idx="17">
                  <c:v>-44.605415860735015</c:v>
                </c:pt>
                <c:pt idx="18">
                  <c:v>-44.605415860735015</c:v>
                </c:pt>
                <c:pt idx="19">
                  <c:v>-44.605415860735015</c:v>
                </c:pt>
                <c:pt idx="20">
                  <c:v>-44.605415860735015</c:v>
                </c:pt>
                <c:pt idx="21">
                  <c:v>-44.605415860735015</c:v>
                </c:pt>
                <c:pt idx="22">
                  <c:v>-44.605415860735015</c:v>
                </c:pt>
                <c:pt idx="23">
                  <c:v>-44.605415860735015</c:v>
                </c:pt>
                <c:pt idx="24">
                  <c:v>-44.605415860735015</c:v>
                </c:pt>
                <c:pt idx="25">
                  <c:v>-44.605415860735015</c:v>
                </c:pt>
                <c:pt idx="26">
                  <c:v>-44.605415860735015</c:v>
                </c:pt>
                <c:pt idx="27">
                  <c:v>-44.605415860735015</c:v>
                </c:pt>
                <c:pt idx="28">
                  <c:v>-44.605415860735015</c:v>
                </c:pt>
                <c:pt idx="29">
                  <c:v>-44.605415860735015</c:v>
                </c:pt>
                <c:pt idx="30">
                  <c:v>-44.605415860735015</c:v>
                </c:pt>
                <c:pt idx="31">
                  <c:v>-44.605415860735015</c:v>
                </c:pt>
                <c:pt idx="32">
                  <c:v>-44.605415860735015</c:v>
                </c:pt>
                <c:pt idx="33">
                  <c:v>-44.605415860735015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433-4388-A6DE-D8B036C8B7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8548368"/>
        <c:axId val="968566608"/>
      </c:lineChart>
      <c:catAx>
        <c:axId val="9685483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endParaRPr lang="en-US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968566608"/>
        <c:crossesAt val="-60"/>
        <c:auto val="0"/>
        <c:lblAlgn val="ctr"/>
        <c:lblOffset val="100"/>
        <c:noMultiLvlLbl val="0"/>
      </c:catAx>
      <c:valAx>
        <c:axId val="968566608"/>
        <c:scaling>
          <c:orientation val="minMax"/>
          <c:max val="160"/>
          <c:min val="-60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Number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968548368"/>
        <c:crosses val="autoZero"/>
        <c:crossBetween val="midCat"/>
        <c:majorUnit val="20"/>
        <c:minorUnit val="5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FFFFF"/>
    </a:solidFill>
    <a:ln w="6350">
      <a:noFill/>
    </a:ln>
  </c:spPr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Mar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Xbar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Pt>
            <c:idx val="0"/>
            <c:bubble3D val="0"/>
            <c:spPr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A-0266-4EA7-BE59-4C641C2A9EB2}"/>
              </c:ext>
            </c:extLst>
          </c:dPt>
          <c:dPt>
            <c:idx val="32"/>
            <c:marker>
              <c:spPr>
                <a:solidFill>
                  <a:srgbClr val="FF0000"/>
                </a:solidFill>
                <a:ln>
                  <a:solidFill>
                    <a:srgbClr val="FF0000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9-0266-4EA7-BE59-4C641C2A9EB2}"/>
              </c:ext>
            </c:extLst>
          </c:dPt>
          <c:dPt>
            <c:idx val="33"/>
            <c:marker>
              <c:spPr>
                <a:solidFill>
                  <a:srgbClr val="FF0000"/>
                </a:solidFill>
                <a:ln>
                  <a:solidFill>
                    <a:srgbClr val="FF0000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B-0266-4EA7-BE59-4C641C2A9EB2}"/>
              </c:ext>
            </c:extLst>
          </c:dPt>
          <c:cat>
            <c:strRef>
              <c:f>spcwhm3!$A$1:$A$34</c:f>
              <c:strCache>
                <c:ptCount val="3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</c:strCache>
            </c:strRef>
          </c:cat>
          <c:val>
            <c:numRef>
              <c:f>spcwhm3!$B$1:$B$34</c:f>
              <c:numCache>
                <c:formatCode>General</c:formatCode>
                <c:ptCount val="34"/>
                <c:pt idx="0">
                  <c:v>88</c:v>
                </c:pt>
                <c:pt idx="1">
                  <c:v>158</c:v>
                </c:pt>
                <c:pt idx="2">
                  <c:v>55</c:v>
                </c:pt>
                <c:pt idx="3">
                  <c:v>48</c:v>
                </c:pt>
                <c:pt idx="4">
                  <c:v>58</c:v>
                </c:pt>
                <c:pt idx="5">
                  <c:v>49</c:v>
                </c:pt>
                <c:pt idx="6">
                  <c:v>71</c:v>
                </c:pt>
                <c:pt idx="7">
                  <c:v>102</c:v>
                </c:pt>
                <c:pt idx="8">
                  <c:v>72</c:v>
                </c:pt>
                <c:pt idx="9">
                  <c:v>56</c:v>
                </c:pt>
                <c:pt idx="10">
                  <c:v>103</c:v>
                </c:pt>
                <c:pt idx="11">
                  <c:v>32</c:v>
                </c:pt>
                <c:pt idx="12">
                  <c:v>46</c:v>
                </c:pt>
                <c:pt idx="13">
                  <c:v>43</c:v>
                </c:pt>
                <c:pt idx="14">
                  <c:v>50</c:v>
                </c:pt>
                <c:pt idx="15">
                  <c:v>62</c:v>
                </c:pt>
                <c:pt idx="16">
                  <c:v>148</c:v>
                </c:pt>
                <c:pt idx="17">
                  <c:v>173</c:v>
                </c:pt>
                <c:pt idx="18">
                  <c:v>129</c:v>
                </c:pt>
                <c:pt idx="19">
                  <c:v>115</c:v>
                </c:pt>
                <c:pt idx="20">
                  <c:v>33</c:v>
                </c:pt>
                <c:pt idx="21">
                  <c:v>75</c:v>
                </c:pt>
                <c:pt idx="22">
                  <c:v>154</c:v>
                </c:pt>
                <c:pt idx="23">
                  <c:v>18</c:v>
                </c:pt>
                <c:pt idx="24">
                  <c:v>20</c:v>
                </c:pt>
                <c:pt idx="25">
                  <c:v>11</c:v>
                </c:pt>
                <c:pt idx="26">
                  <c:v>85</c:v>
                </c:pt>
                <c:pt idx="27">
                  <c:v>192</c:v>
                </c:pt>
                <c:pt idx="28">
                  <c:v>55</c:v>
                </c:pt>
                <c:pt idx="29">
                  <c:v>107</c:v>
                </c:pt>
                <c:pt idx="30">
                  <c:v>83</c:v>
                </c:pt>
                <c:pt idx="31">
                  <c:v>138</c:v>
                </c:pt>
                <c:pt idx="32">
                  <c:v>236</c:v>
                </c:pt>
                <c:pt idx="33">
                  <c:v>243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266-4EA7-BE59-4C641C2A9EB2}"/>
            </c:ext>
          </c:extLst>
        </c:ser>
        <c:ser>
          <c:idx val="1"/>
          <c:order val="1"/>
          <c:tx>
            <c:v>Avg</c:v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none"/>
          </c:marker>
          <c:dPt>
            <c:idx val="0"/>
            <c:bubble3D val="0"/>
            <c:spPr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6-0266-4EA7-BE59-4C641C2A9EB2}"/>
              </c:ext>
            </c:extLst>
          </c:dPt>
          <c:dLbls>
            <c:dLbl>
              <c:idx val="0"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b="1"/>
                    </a:pPr>
                    <a:r>
                      <a:rPr lang="en-US"/>
                      <a:t>Avg=86.8</a:t>
                    </a:r>
                  </a:p>
                </c:rich>
              </c:tx>
              <c:spPr>
                <a:solidFill>
                  <a:srgbClr val="FFFFFF"/>
                </a:solidFill>
                <a:ln>
                  <a:noFill/>
                </a:ln>
                <a:effectLst/>
              </c:sp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6-0266-4EA7-BE59-4C641C2A9EB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spcwhm3!$A$1:$A$34</c:f>
              <c:strCache>
                <c:ptCount val="3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</c:strCache>
            </c:strRef>
          </c:cat>
          <c:val>
            <c:numRef>
              <c:f>spcwhm3!$C$1:$C$34</c:f>
              <c:numCache>
                <c:formatCode>General</c:formatCode>
                <c:ptCount val="34"/>
                <c:pt idx="0">
                  <c:v>86.818181818181813</c:v>
                </c:pt>
                <c:pt idx="1">
                  <c:v>86.818181818181813</c:v>
                </c:pt>
                <c:pt idx="2">
                  <c:v>86.818181818181813</c:v>
                </c:pt>
                <c:pt idx="3">
                  <c:v>86.818181818181813</c:v>
                </c:pt>
                <c:pt idx="4">
                  <c:v>86.818181818181813</c:v>
                </c:pt>
                <c:pt idx="5">
                  <c:v>86.818181818181813</c:v>
                </c:pt>
                <c:pt idx="6">
                  <c:v>86.818181818181813</c:v>
                </c:pt>
                <c:pt idx="7">
                  <c:v>86.818181818181813</c:v>
                </c:pt>
                <c:pt idx="8">
                  <c:v>86.818181818181813</c:v>
                </c:pt>
                <c:pt idx="9">
                  <c:v>86.818181818181813</c:v>
                </c:pt>
                <c:pt idx="10">
                  <c:v>86.818181818181813</c:v>
                </c:pt>
                <c:pt idx="11">
                  <c:v>86.818181818181813</c:v>
                </c:pt>
                <c:pt idx="12">
                  <c:v>86.818181818181813</c:v>
                </c:pt>
                <c:pt idx="13">
                  <c:v>86.818181818181813</c:v>
                </c:pt>
                <c:pt idx="14">
                  <c:v>86.818181818181813</c:v>
                </c:pt>
                <c:pt idx="15">
                  <c:v>86.818181818181813</c:v>
                </c:pt>
                <c:pt idx="16">
                  <c:v>86.818181818181813</c:v>
                </c:pt>
                <c:pt idx="17">
                  <c:v>86.818181818181813</c:v>
                </c:pt>
                <c:pt idx="18">
                  <c:v>86.818181818181813</c:v>
                </c:pt>
                <c:pt idx="19">
                  <c:v>86.818181818181813</c:v>
                </c:pt>
                <c:pt idx="20">
                  <c:v>86.818181818181813</c:v>
                </c:pt>
                <c:pt idx="21">
                  <c:v>86.818181818181813</c:v>
                </c:pt>
                <c:pt idx="22">
                  <c:v>86.818181818181813</c:v>
                </c:pt>
                <c:pt idx="23">
                  <c:v>86.818181818181813</c:v>
                </c:pt>
                <c:pt idx="24">
                  <c:v>86.818181818181813</c:v>
                </c:pt>
                <c:pt idx="25">
                  <c:v>86.818181818181813</c:v>
                </c:pt>
                <c:pt idx="26">
                  <c:v>86.818181818181813</c:v>
                </c:pt>
                <c:pt idx="27">
                  <c:v>86.818181818181813</c:v>
                </c:pt>
                <c:pt idx="28">
                  <c:v>86.818181818181813</c:v>
                </c:pt>
                <c:pt idx="29">
                  <c:v>86.818181818181813</c:v>
                </c:pt>
                <c:pt idx="30">
                  <c:v>86.818181818181813</c:v>
                </c:pt>
                <c:pt idx="31">
                  <c:v>86.818181818181813</c:v>
                </c:pt>
                <c:pt idx="32">
                  <c:v>86.818181818181813</c:v>
                </c:pt>
                <c:pt idx="33">
                  <c:v>86.818181818181813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266-4EA7-BE59-4C641C2A9EB2}"/>
            </c:ext>
          </c:extLst>
        </c:ser>
        <c:ser>
          <c:idx val="2"/>
          <c:order val="2"/>
          <c:tx>
            <c:v>UCL</c:v>
          </c:tx>
          <c:spPr>
            <a:ln w="12700">
              <a:solidFill>
                <a:srgbClr val="FF0000"/>
              </a:solidFill>
              <a:prstDash val="lgDash"/>
            </a:ln>
          </c:spPr>
          <c:marker>
            <c:symbol val="none"/>
          </c:marker>
          <c:dPt>
            <c:idx val="0"/>
            <c:bubble3D val="0"/>
            <c:spPr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0266-4EA7-BE59-4C641C2A9EB2}"/>
              </c:ext>
            </c:extLst>
          </c:dPt>
          <c:dLbls>
            <c:dLbl>
              <c:idx val="0"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b="1"/>
                    </a:pPr>
                    <a:r>
                      <a:rPr lang="en-US"/>
                      <a:t>UCL=213</a:t>
                    </a:r>
                  </a:p>
                </c:rich>
              </c:tx>
              <c:spPr>
                <a:solidFill>
                  <a:srgbClr val="FFFFFF"/>
                </a:solidFill>
                <a:ln>
                  <a:noFill/>
                </a:ln>
                <a:effectLst/>
              </c:sp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0266-4EA7-BE59-4C641C2A9EB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spcwhm3!$A$1:$A$34</c:f>
              <c:strCache>
                <c:ptCount val="3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</c:strCache>
            </c:strRef>
          </c:cat>
          <c:val>
            <c:numRef>
              <c:f>spcwhm3!$D$1:$D$34</c:f>
              <c:numCache>
                <c:formatCode>General</c:formatCode>
                <c:ptCount val="34"/>
                <c:pt idx="0">
                  <c:v>212.98174564796906</c:v>
                </c:pt>
                <c:pt idx="1">
                  <c:v>212.98174564796906</c:v>
                </c:pt>
                <c:pt idx="2">
                  <c:v>212.98174564796906</c:v>
                </c:pt>
                <c:pt idx="3">
                  <c:v>212.98174564796906</c:v>
                </c:pt>
                <c:pt idx="4">
                  <c:v>212.98174564796906</c:v>
                </c:pt>
                <c:pt idx="5">
                  <c:v>212.98174564796906</c:v>
                </c:pt>
                <c:pt idx="6">
                  <c:v>212.98174564796906</c:v>
                </c:pt>
                <c:pt idx="7">
                  <c:v>212.98174564796906</c:v>
                </c:pt>
                <c:pt idx="8">
                  <c:v>212.98174564796906</c:v>
                </c:pt>
                <c:pt idx="9">
                  <c:v>212.98174564796906</c:v>
                </c:pt>
                <c:pt idx="10">
                  <c:v>212.98174564796906</c:v>
                </c:pt>
                <c:pt idx="11">
                  <c:v>212.98174564796906</c:v>
                </c:pt>
                <c:pt idx="12">
                  <c:v>212.98174564796906</c:v>
                </c:pt>
                <c:pt idx="13">
                  <c:v>212.98174564796906</c:v>
                </c:pt>
                <c:pt idx="14">
                  <c:v>212.98174564796906</c:v>
                </c:pt>
                <c:pt idx="15">
                  <c:v>212.98174564796906</c:v>
                </c:pt>
                <c:pt idx="16">
                  <c:v>212.98174564796906</c:v>
                </c:pt>
                <c:pt idx="17">
                  <c:v>212.98174564796906</c:v>
                </c:pt>
                <c:pt idx="18">
                  <c:v>212.98174564796906</c:v>
                </c:pt>
                <c:pt idx="19">
                  <c:v>212.98174564796906</c:v>
                </c:pt>
                <c:pt idx="20">
                  <c:v>212.98174564796906</c:v>
                </c:pt>
                <c:pt idx="21">
                  <c:v>212.98174564796906</c:v>
                </c:pt>
                <c:pt idx="22">
                  <c:v>212.98174564796906</c:v>
                </c:pt>
                <c:pt idx="23">
                  <c:v>212.98174564796906</c:v>
                </c:pt>
                <c:pt idx="24">
                  <c:v>212.98174564796906</c:v>
                </c:pt>
                <c:pt idx="25">
                  <c:v>212.98174564796906</c:v>
                </c:pt>
                <c:pt idx="26">
                  <c:v>212.98174564796906</c:v>
                </c:pt>
                <c:pt idx="27">
                  <c:v>212.98174564796906</c:v>
                </c:pt>
                <c:pt idx="28">
                  <c:v>212.98174564796906</c:v>
                </c:pt>
                <c:pt idx="29">
                  <c:v>212.98174564796906</c:v>
                </c:pt>
                <c:pt idx="30">
                  <c:v>212.98174564796906</c:v>
                </c:pt>
                <c:pt idx="31">
                  <c:v>212.98174564796906</c:v>
                </c:pt>
                <c:pt idx="32">
                  <c:v>212.98174564796906</c:v>
                </c:pt>
                <c:pt idx="33">
                  <c:v>212.98174564796906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266-4EA7-BE59-4C641C2A9EB2}"/>
            </c:ext>
          </c:extLst>
        </c:ser>
        <c:ser>
          <c:idx val="3"/>
          <c:order val="3"/>
          <c:tx>
            <c:v>LCL</c:v>
          </c:tx>
          <c:spPr>
            <a:ln w="12700">
              <a:solidFill>
                <a:srgbClr val="FF0000"/>
              </a:solidFill>
              <a:prstDash val="lgDash"/>
            </a:ln>
          </c:spPr>
          <c:marker>
            <c:symbol val="none"/>
          </c:marker>
          <c:dPt>
            <c:idx val="0"/>
            <c:bubble3D val="0"/>
            <c:spPr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8-0266-4EA7-BE59-4C641C2A9EB2}"/>
              </c:ext>
            </c:extLst>
          </c:dPt>
          <c:dLbls>
            <c:dLbl>
              <c:idx val="0"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b="1"/>
                    </a:pPr>
                    <a:r>
                      <a:rPr lang="en-US"/>
                      <a:t>LCL=-39.3</a:t>
                    </a:r>
                  </a:p>
                </c:rich>
              </c:tx>
              <c:spPr>
                <a:solidFill>
                  <a:srgbClr val="FFFFFF"/>
                </a:solidFill>
                <a:ln>
                  <a:noFill/>
                </a:ln>
                <a:effectLst/>
              </c:sp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8-0266-4EA7-BE59-4C641C2A9EB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spcwhm3!$A$1:$A$34</c:f>
              <c:strCache>
                <c:ptCount val="3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</c:strCache>
            </c:strRef>
          </c:cat>
          <c:val>
            <c:numRef>
              <c:f>spcwhm3!$E$1:$E$34</c:f>
              <c:numCache>
                <c:formatCode>General</c:formatCode>
                <c:ptCount val="34"/>
                <c:pt idx="0">
                  <c:v>-39.345382011605437</c:v>
                </c:pt>
                <c:pt idx="1">
                  <c:v>-39.345382011605437</c:v>
                </c:pt>
                <c:pt idx="2">
                  <c:v>-39.345382011605437</c:v>
                </c:pt>
                <c:pt idx="3">
                  <c:v>-39.345382011605437</c:v>
                </c:pt>
                <c:pt idx="4">
                  <c:v>-39.345382011605437</c:v>
                </c:pt>
                <c:pt idx="5">
                  <c:v>-39.345382011605437</c:v>
                </c:pt>
                <c:pt idx="6">
                  <c:v>-39.345382011605437</c:v>
                </c:pt>
                <c:pt idx="7">
                  <c:v>-39.345382011605437</c:v>
                </c:pt>
                <c:pt idx="8">
                  <c:v>-39.345382011605437</c:v>
                </c:pt>
                <c:pt idx="9">
                  <c:v>-39.345382011605437</c:v>
                </c:pt>
                <c:pt idx="10">
                  <c:v>-39.345382011605437</c:v>
                </c:pt>
                <c:pt idx="11">
                  <c:v>-39.345382011605437</c:v>
                </c:pt>
                <c:pt idx="12">
                  <c:v>-39.345382011605437</c:v>
                </c:pt>
                <c:pt idx="13">
                  <c:v>-39.345382011605437</c:v>
                </c:pt>
                <c:pt idx="14">
                  <c:v>-39.345382011605437</c:v>
                </c:pt>
                <c:pt idx="15">
                  <c:v>-39.345382011605437</c:v>
                </c:pt>
                <c:pt idx="16">
                  <c:v>-39.345382011605437</c:v>
                </c:pt>
                <c:pt idx="17">
                  <c:v>-39.345382011605437</c:v>
                </c:pt>
                <c:pt idx="18">
                  <c:v>-39.345382011605437</c:v>
                </c:pt>
                <c:pt idx="19">
                  <c:v>-39.345382011605437</c:v>
                </c:pt>
                <c:pt idx="20">
                  <c:v>-39.345382011605437</c:v>
                </c:pt>
                <c:pt idx="21">
                  <c:v>-39.345382011605437</c:v>
                </c:pt>
                <c:pt idx="22">
                  <c:v>-39.345382011605437</c:v>
                </c:pt>
                <c:pt idx="23">
                  <c:v>-39.345382011605437</c:v>
                </c:pt>
                <c:pt idx="24">
                  <c:v>-39.345382011605437</c:v>
                </c:pt>
                <c:pt idx="25">
                  <c:v>-39.345382011605437</c:v>
                </c:pt>
                <c:pt idx="26">
                  <c:v>-39.345382011605437</c:v>
                </c:pt>
                <c:pt idx="27">
                  <c:v>-39.345382011605437</c:v>
                </c:pt>
                <c:pt idx="28">
                  <c:v>-39.345382011605437</c:v>
                </c:pt>
                <c:pt idx="29">
                  <c:v>-39.345382011605437</c:v>
                </c:pt>
                <c:pt idx="30">
                  <c:v>-39.345382011605437</c:v>
                </c:pt>
                <c:pt idx="31">
                  <c:v>-39.345382011605437</c:v>
                </c:pt>
                <c:pt idx="32">
                  <c:v>-39.345382011605437</c:v>
                </c:pt>
                <c:pt idx="33">
                  <c:v>-39.345382011605437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266-4EA7-BE59-4C641C2A9E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8569968"/>
        <c:axId val="968570928"/>
      </c:lineChart>
      <c:catAx>
        <c:axId val="9685699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endParaRPr lang="en-US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968570928"/>
        <c:crossesAt val="-50"/>
        <c:auto val="0"/>
        <c:lblAlgn val="ctr"/>
        <c:lblOffset val="100"/>
        <c:noMultiLvlLbl val="0"/>
      </c:catAx>
      <c:valAx>
        <c:axId val="968570928"/>
        <c:scaling>
          <c:orientation val="minMax"/>
          <c:max val="250"/>
          <c:min val="-50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Number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968569968"/>
        <c:crosses val="autoZero"/>
        <c:crossBetween val="midCat"/>
        <c:majorUnit val="50"/>
        <c:minorUnit val="10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FFFFF"/>
    </a:solidFill>
    <a:ln w="6350">
      <a:noFill/>
    </a:ln>
  </c:spPr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Apr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Xbar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Pt>
            <c:idx val="21"/>
            <c:marker>
              <c:spPr>
                <a:solidFill>
                  <a:srgbClr val="FF0000"/>
                </a:solidFill>
                <a:ln>
                  <a:solidFill>
                    <a:srgbClr val="FF0000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9-F4CE-483A-A638-61496201D802}"/>
              </c:ext>
            </c:extLst>
          </c:dPt>
          <c:cat>
            <c:strRef>
              <c:f>spcwhm4!$A$1:$A$33</c:f>
              <c:strCach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strCache>
            </c:strRef>
          </c:cat>
          <c:val>
            <c:numRef>
              <c:f>spcwhm4!$B$1:$B$33</c:f>
              <c:numCache>
                <c:formatCode>General</c:formatCode>
                <c:ptCount val="33"/>
                <c:pt idx="0">
                  <c:v>108</c:v>
                </c:pt>
                <c:pt idx="1">
                  <c:v>204</c:v>
                </c:pt>
                <c:pt idx="2">
                  <c:v>53</c:v>
                </c:pt>
                <c:pt idx="3">
                  <c:v>85</c:v>
                </c:pt>
                <c:pt idx="4">
                  <c:v>206</c:v>
                </c:pt>
                <c:pt idx="5">
                  <c:v>130</c:v>
                </c:pt>
                <c:pt idx="6">
                  <c:v>177</c:v>
                </c:pt>
                <c:pt idx="7">
                  <c:v>114</c:v>
                </c:pt>
                <c:pt idx="8">
                  <c:v>182</c:v>
                </c:pt>
                <c:pt idx="9">
                  <c:v>179</c:v>
                </c:pt>
                <c:pt idx="10">
                  <c:v>136</c:v>
                </c:pt>
                <c:pt idx="11">
                  <c:v>135</c:v>
                </c:pt>
                <c:pt idx="12">
                  <c:v>116</c:v>
                </c:pt>
                <c:pt idx="13">
                  <c:v>158</c:v>
                </c:pt>
                <c:pt idx="14">
                  <c:v>125</c:v>
                </c:pt>
                <c:pt idx="15">
                  <c:v>132</c:v>
                </c:pt>
                <c:pt idx="16">
                  <c:v>246</c:v>
                </c:pt>
                <c:pt idx="17">
                  <c:v>167</c:v>
                </c:pt>
                <c:pt idx="18">
                  <c:v>189</c:v>
                </c:pt>
                <c:pt idx="19">
                  <c:v>226</c:v>
                </c:pt>
                <c:pt idx="20">
                  <c:v>139</c:v>
                </c:pt>
                <c:pt idx="21">
                  <c:v>758</c:v>
                </c:pt>
                <c:pt idx="22">
                  <c:v>206</c:v>
                </c:pt>
                <c:pt idx="23">
                  <c:v>86</c:v>
                </c:pt>
                <c:pt idx="24">
                  <c:v>129</c:v>
                </c:pt>
                <c:pt idx="25">
                  <c:v>171</c:v>
                </c:pt>
                <c:pt idx="26">
                  <c:v>142</c:v>
                </c:pt>
                <c:pt idx="27">
                  <c:v>214</c:v>
                </c:pt>
                <c:pt idx="28">
                  <c:v>130</c:v>
                </c:pt>
                <c:pt idx="29">
                  <c:v>272</c:v>
                </c:pt>
                <c:pt idx="30">
                  <c:v>264</c:v>
                </c:pt>
                <c:pt idx="31">
                  <c:v>78</c:v>
                </c:pt>
                <c:pt idx="32">
                  <c:v>218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4CE-483A-A638-61496201D802}"/>
            </c:ext>
          </c:extLst>
        </c:ser>
        <c:ser>
          <c:idx val="1"/>
          <c:order val="1"/>
          <c:tx>
            <c:v>Avg</c:v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b="1"/>
                    </a:pPr>
                    <a:r>
                      <a:rPr lang="en-US"/>
                      <a:t>Avg=178</a:t>
                    </a:r>
                  </a:p>
                </c:rich>
              </c:tx>
              <c:spPr>
                <a:solidFill>
                  <a:srgbClr val="FFFFFF"/>
                </a:solidFill>
                <a:ln>
                  <a:noFill/>
                </a:ln>
                <a:effectLst/>
              </c:sp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6-F4CE-483A-A638-61496201D80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spcwhm4!$A$1:$A$33</c:f>
              <c:strCach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strCache>
            </c:strRef>
          </c:cat>
          <c:val>
            <c:numRef>
              <c:f>spcwhm4!$C$1:$C$33</c:f>
              <c:numCache>
                <c:formatCode>General</c:formatCode>
                <c:ptCount val="33"/>
                <c:pt idx="0">
                  <c:v>178.03030303030303</c:v>
                </c:pt>
                <c:pt idx="1">
                  <c:v>178.03030303030303</c:v>
                </c:pt>
                <c:pt idx="2">
                  <c:v>178.03030303030303</c:v>
                </c:pt>
                <c:pt idx="3">
                  <c:v>178.03030303030303</c:v>
                </c:pt>
                <c:pt idx="4">
                  <c:v>178.03030303030303</c:v>
                </c:pt>
                <c:pt idx="5">
                  <c:v>178.03030303030303</c:v>
                </c:pt>
                <c:pt idx="6">
                  <c:v>178.03030303030303</c:v>
                </c:pt>
                <c:pt idx="7">
                  <c:v>178.03030303030303</c:v>
                </c:pt>
                <c:pt idx="8">
                  <c:v>178.03030303030303</c:v>
                </c:pt>
                <c:pt idx="9">
                  <c:v>178.03030303030303</c:v>
                </c:pt>
                <c:pt idx="10">
                  <c:v>178.03030303030303</c:v>
                </c:pt>
                <c:pt idx="11">
                  <c:v>178.03030303030303</c:v>
                </c:pt>
                <c:pt idx="12">
                  <c:v>178.03030303030303</c:v>
                </c:pt>
                <c:pt idx="13">
                  <c:v>178.03030303030303</c:v>
                </c:pt>
                <c:pt idx="14">
                  <c:v>178.03030303030303</c:v>
                </c:pt>
                <c:pt idx="15">
                  <c:v>178.03030303030303</c:v>
                </c:pt>
                <c:pt idx="16">
                  <c:v>178.03030303030303</c:v>
                </c:pt>
                <c:pt idx="17">
                  <c:v>178.03030303030303</c:v>
                </c:pt>
                <c:pt idx="18">
                  <c:v>178.03030303030303</c:v>
                </c:pt>
                <c:pt idx="19">
                  <c:v>178.03030303030303</c:v>
                </c:pt>
                <c:pt idx="20">
                  <c:v>178.03030303030303</c:v>
                </c:pt>
                <c:pt idx="21">
                  <c:v>178.03030303030303</c:v>
                </c:pt>
                <c:pt idx="22">
                  <c:v>178.03030303030303</c:v>
                </c:pt>
                <c:pt idx="23">
                  <c:v>178.03030303030303</c:v>
                </c:pt>
                <c:pt idx="24">
                  <c:v>178.03030303030303</c:v>
                </c:pt>
                <c:pt idx="25">
                  <c:v>178.03030303030303</c:v>
                </c:pt>
                <c:pt idx="26">
                  <c:v>178.03030303030303</c:v>
                </c:pt>
                <c:pt idx="27">
                  <c:v>178.03030303030303</c:v>
                </c:pt>
                <c:pt idx="28">
                  <c:v>178.03030303030303</c:v>
                </c:pt>
                <c:pt idx="29">
                  <c:v>178.03030303030303</c:v>
                </c:pt>
                <c:pt idx="30">
                  <c:v>178.03030303030303</c:v>
                </c:pt>
                <c:pt idx="31">
                  <c:v>178.03030303030303</c:v>
                </c:pt>
                <c:pt idx="32">
                  <c:v>178.03030303030303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4CE-483A-A638-61496201D802}"/>
            </c:ext>
          </c:extLst>
        </c:ser>
        <c:ser>
          <c:idx val="2"/>
          <c:order val="2"/>
          <c:tx>
            <c:v>UCL</c:v>
          </c:tx>
          <c:spPr>
            <a:ln w="12700">
              <a:solidFill>
                <a:srgbClr val="FF0000"/>
              </a:solidFill>
              <a:prstDash val="lgDash"/>
            </a:ln>
          </c:spPr>
          <c:marker>
            <c:symbol val="none"/>
          </c:marker>
          <c:dLbls>
            <c:dLbl>
              <c:idx val="0"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b="1"/>
                    </a:pPr>
                    <a:r>
                      <a:rPr lang="en-US"/>
                      <a:t>UCL=442</a:t>
                    </a:r>
                  </a:p>
                </c:rich>
              </c:tx>
              <c:spPr>
                <a:solidFill>
                  <a:srgbClr val="FFFFFF"/>
                </a:solidFill>
                <a:ln>
                  <a:noFill/>
                </a:ln>
                <a:effectLst/>
              </c:sp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F4CE-483A-A638-61496201D80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spcwhm4!$A$1:$A$33</c:f>
              <c:strCach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strCache>
            </c:strRef>
          </c:cat>
          <c:val>
            <c:numRef>
              <c:f>spcwhm4!$D$1:$D$33</c:f>
              <c:numCache>
                <c:formatCode>General</c:formatCode>
                <c:ptCount val="33"/>
                <c:pt idx="0">
                  <c:v>442.15929239200511</c:v>
                </c:pt>
                <c:pt idx="1">
                  <c:v>442.15929239200511</c:v>
                </c:pt>
                <c:pt idx="2">
                  <c:v>442.15929239200511</c:v>
                </c:pt>
                <c:pt idx="3">
                  <c:v>442.15929239200511</c:v>
                </c:pt>
                <c:pt idx="4">
                  <c:v>442.15929239200511</c:v>
                </c:pt>
                <c:pt idx="5">
                  <c:v>442.15929239200511</c:v>
                </c:pt>
                <c:pt idx="6">
                  <c:v>442.15929239200511</c:v>
                </c:pt>
                <c:pt idx="7">
                  <c:v>442.15929239200511</c:v>
                </c:pt>
                <c:pt idx="8">
                  <c:v>442.15929239200511</c:v>
                </c:pt>
                <c:pt idx="9">
                  <c:v>442.15929239200511</c:v>
                </c:pt>
                <c:pt idx="10">
                  <c:v>442.15929239200511</c:v>
                </c:pt>
                <c:pt idx="11">
                  <c:v>442.15929239200511</c:v>
                </c:pt>
                <c:pt idx="12">
                  <c:v>442.15929239200511</c:v>
                </c:pt>
                <c:pt idx="13">
                  <c:v>442.15929239200511</c:v>
                </c:pt>
                <c:pt idx="14">
                  <c:v>442.15929239200511</c:v>
                </c:pt>
                <c:pt idx="15">
                  <c:v>442.15929239200511</c:v>
                </c:pt>
                <c:pt idx="16">
                  <c:v>442.15929239200511</c:v>
                </c:pt>
                <c:pt idx="17">
                  <c:v>442.15929239200511</c:v>
                </c:pt>
                <c:pt idx="18">
                  <c:v>442.15929239200511</c:v>
                </c:pt>
                <c:pt idx="19">
                  <c:v>442.15929239200511</c:v>
                </c:pt>
                <c:pt idx="20">
                  <c:v>442.15929239200511</c:v>
                </c:pt>
                <c:pt idx="21">
                  <c:v>442.15929239200511</c:v>
                </c:pt>
                <c:pt idx="22">
                  <c:v>442.15929239200511</c:v>
                </c:pt>
                <c:pt idx="23">
                  <c:v>442.15929239200511</c:v>
                </c:pt>
                <c:pt idx="24">
                  <c:v>442.15929239200511</c:v>
                </c:pt>
                <c:pt idx="25">
                  <c:v>442.15929239200511</c:v>
                </c:pt>
                <c:pt idx="26">
                  <c:v>442.15929239200511</c:v>
                </c:pt>
                <c:pt idx="27">
                  <c:v>442.15929239200511</c:v>
                </c:pt>
                <c:pt idx="28">
                  <c:v>442.15929239200511</c:v>
                </c:pt>
                <c:pt idx="29">
                  <c:v>442.15929239200511</c:v>
                </c:pt>
                <c:pt idx="30">
                  <c:v>442.15929239200511</c:v>
                </c:pt>
                <c:pt idx="31">
                  <c:v>442.15929239200511</c:v>
                </c:pt>
                <c:pt idx="32">
                  <c:v>442.15929239200511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4CE-483A-A638-61496201D802}"/>
            </c:ext>
          </c:extLst>
        </c:ser>
        <c:ser>
          <c:idx val="3"/>
          <c:order val="3"/>
          <c:tx>
            <c:v>LCL</c:v>
          </c:tx>
          <c:spPr>
            <a:ln w="12700">
              <a:solidFill>
                <a:srgbClr val="FF0000"/>
              </a:solidFill>
              <a:prstDash val="lgDash"/>
            </a:ln>
          </c:spPr>
          <c:marker>
            <c:symbol val="none"/>
          </c:marker>
          <c:dLbls>
            <c:dLbl>
              <c:idx val="0"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b="1"/>
                    </a:pPr>
                    <a:r>
                      <a:rPr lang="en-US"/>
                      <a:t>LCL=-86</a:t>
                    </a:r>
                  </a:p>
                </c:rich>
              </c:tx>
              <c:spPr>
                <a:solidFill>
                  <a:srgbClr val="FFFFFF"/>
                </a:solidFill>
                <a:ln>
                  <a:noFill/>
                </a:ln>
                <a:effectLst/>
              </c:sp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8-F4CE-483A-A638-61496201D80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spcwhm4!$A$1:$A$33</c:f>
              <c:strCach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strCache>
            </c:strRef>
          </c:cat>
          <c:val>
            <c:numRef>
              <c:f>spcwhm4!$E$1:$E$33</c:f>
              <c:numCache>
                <c:formatCode>General</c:formatCode>
                <c:ptCount val="33"/>
                <c:pt idx="0">
                  <c:v>-86.09868633139908</c:v>
                </c:pt>
                <c:pt idx="1">
                  <c:v>-86.09868633139908</c:v>
                </c:pt>
                <c:pt idx="2">
                  <c:v>-86.09868633139908</c:v>
                </c:pt>
                <c:pt idx="3">
                  <c:v>-86.09868633139908</c:v>
                </c:pt>
                <c:pt idx="4">
                  <c:v>-86.09868633139908</c:v>
                </c:pt>
                <c:pt idx="5">
                  <c:v>-86.09868633139908</c:v>
                </c:pt>
                <c:pt idx="6">
                  <c:v>-86.09868633139908</c:v>
                </c:pt>
                <c:pt idx="7">
                  <c:v>-86.09868633139908</c:v>
                </c:pt>
                <c:pt idx="8">
                  <c:v>-86.09868633139908</c:v>
                </c:pt>
                <c:pt idx="9">
                  <c:v>-86.09868633139908</c:v>
                </c:pt>
                <c:pt idx="10">
                  <c:v>-86.09868633139908</c:v>
                </c:pt>
                <c:pt idx="11">
                  <c:v>-86.09868633139908</c:v>
                </c:pt>
                <c:pt idx="12">
                  <c:v>-86.09868633139908</c:v>
                </c:pt>
                <c:pt idx="13">
                  <c:v>-86.09868633139908</c:v>
                </c:pt>
                <c:pt idx="14">
                  <c:v>-86.09868633139908</c:v>
                </c:pt>
                <c:pt idx="15">
                  <c:v>-86.09868633139908</c:v>
                </c:pt>
                <c:pt idx="16">
                  <c:v>-86.09868633139908</c:v>
                </c:pt>
                <c:pt idx="17">
                  <c:v>-86.09868633139908</c:v>
                </c:pt>
                <c:pt idx="18">
                  <c:v>-86.09868633139908</c:v>
                </c:pt>
                <c:pt idx="19">
                  <c:v>-86.09868633139908</c:v>
                </c:pt>
                <c:pt idx="20">
                  <c:v>-86.09868633139908</c:v>
                </c:pt>
                <c:pt idx="21">
                  <c:v>-86.09868633139908</c:v>
                </c:pt>
                <c:pt idx="22">
                  <c:v>-86.09868633139908</c:v>
                </c:pt>
                <c:pt idx="23">
                  <c:v>-86.09868633139908</c:v>
                </c:pt>
                <c:pt idx="24">
                  <c:v>-86.09868633139908</c:v>
                </c:pt>
                <c:pt idx="25">
                  <c:v>-86.09868633139908</c:v>
                </c:pt>
                <c:pt idx="26">
                  <c:v>-86.09868633139908</c:v>
                </c:pt>
                <c:pt idx="27">
                  <c:v>-86.09868633139908</c:v>
                </c:pt>
                <c:pt idx="28">
                  <c:v>-86.09868633139908</c:v>
                </c:pt>
                <c:pt idx="29">
                  <c:v>-86.09868633139908</c:v>
                </c:pt>
                <c:pt idx="30">
                  <c:v>-86.09868633139908</c:v>
                </c:pt>
                <c:pt idx="31">
                  <c:v>-86.09868633139908</c:v>
                </c:pt>
                <c:pt idx="32">
                  <c:v>-86.09868633139908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4CE-483A-A638-61496201D8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8577168"/>
        <c:axId val="968605008"/>
      </c:lineChart>
      <c:catAx>
        <c:axId val="9685771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endParaRPr lang="en-US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968605008"/>
        <c:crossesAt val="-200"/>
        <c:auto val="0"/>
        <c:lblAlgn val="ctr"/>
        <c:lblOffset val="100"/>
        <c:noMultiLvlLbl val="0"/>
      </c:catAx>
      <c:valAx>
        <c:axId val="968605008"/>
        <c:scaling>
          <c:orientation val="minMax"/>
          <c:max val="800"/>
          <c:min val="-200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Number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968577168"/>
        <c:crosses val="autoZero"/>
        <c:crossBetween val="midCat"/>
        <c:majorUnit val="200"/>
        <c:minorUnit val="50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FFFFF"/>
    </a:solidFill>
    <a:ln w="6350">
      <a:noFill/>
    </a:ln>
  </c:spPr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May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Xbar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spcwhm5!$A$1:$A$33</c:f>
              <c:strCach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strCache>
            </c:strRef>
          </c:cat>
          <c:val>
            <c:numRef>
              <c:f>spcwhm5!$B$1:$B$33</c:f>
              <c:numCache>
                <c:formatCode>General</c:formatCode>
                <c:ptCount val="33"/>
                <c:pt idx="0">
                  <c:v>243</c:v>
                </c:pt>
                <c:pt idx="1">
                  <c:v>335</c:v>
                </c:pt>
                <c:pt idx="2">
                  <c:v>137</c:v>
                </c:pt>
                <c:pt idx="3">
                  <c:v>178</c:v>
                </c:pt>
                <c:pt idx="4">
                  <c:v>161</c:v>
                </c:pt>
                <c:pt idx="5">
                  <c:v>392</c:v>
                </c:pt>
                <c:pt idx="6">
                  <c:v>235</c:v>
                </c:pt>
                <c:pt idx="7">
                  <c:v>225</c:v>
                </c:pt>
                <c:pt idx="8">
                  <c:v>311</c:v>
                </c:pt>
                <c:pt idx="9">
                  <c:v>311</c:v>
                </c:pt>
                <c:pt idx="10">
                  <c:v>241</c:v>
                </c:pt>
                <c:pt idx="11">
                  <c:v>240</c:v>
                </c:pt>
                <c:pt idx="12">
                  <c:v>204</c:v>
                </c:pt>
                <c:pt idx="13">
                  <c:v>550</c:v>
                </c:pt>
                <c:pt idx="14">
                  <c:v>510</c:v>
                </c:pt>
                <c:pt idx="15">
                  <c:v>123</c:v>
                </c:pt>
                <c:pt idx="16">
                  <c:v>139</c:v>
                </c:pt>
                <c:pt idx="17">
                  <c:v>253</c:v>
                </c:pt>
                <c:pt idx="18">
                  <c:v>462</c:v>
                </c:pt>
                <c:pt idx="19">
                  <c:v>201</c:v>
                </c:pt>
                <c:pt idx="20">
                  <c:v>304</c:v>
                </c:pt>
                <c:pt idx="21">
                  <c:v>326</c:v>
                </c:pt>
                <c:pt idx="22">
                  <c:v>121</c:v>
                </c:pt>
                <c:pt idx="23">
                  <c:v>267</c:v>
                </c:pt>
                <c:pt idx="24">
                  <c:v>130</c:v>
                </c:pt>
                <c:pt idx="25">
                  <c:v>381</c:v>
                </c:pt>
                <c:pt idx="26">
                  <c:v>217</c:v>
                </c:pt>
                <c:pt idx="27">
                  <c:v>291</c:v>
                </c:pt>
                <c:pt idx="28">
                  <c:v>170</c:v>
                </c:pt>
                <c:pt idx="29">
                  <c:v>510</c:v>
                </c:pt>
                <c:pt idx="30">
                  <c:v>126</c:v>
                </c:pt>
                <c:pt idx="31">
                  <c:v>259</c:v>
                </c:pt>
                <c:pt idx="32">
                  <c:v>238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656-4EC9-BB87-FFECFEB51F10}"/>
            </c:ext>
          </c:extLst>
        </c:ser>
        <c:ser>
          <c:idx val="1"/>
          <c:order val="1"/>
          <c:tx>
            <c:v>Avg</c:v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b="1"/>
                    </a:pPr>
                    <a:r>
                      <a:rPr lang="en-US"/>
                      <a:t>Avg=266</a:t>
                    </a:r>
                  </a:p>
                </c:rich>
              </c:tx>
              <c:spPr>
                <a:solidFill>
                  <a:srgbClr val="FFFFFF"/>
                </a:solidFill>
                <a:ln>
                  <a:noFill/>
                </a:ln>
                <a:effectLst/>
              </c:sp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6-8656-4EC9-BB87-FFECFEB51F1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spcwhm5!$A$1:$A$33</c:f>
              <c:strCach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strCache>
            </c:strRef>
          </c:cat>
          <c:val>
            <c:numRef>
              <c:f>spcwhm5!$C$1:$C$33</c:f>
              <c:numCache>
                <c:formatCode>General</c:formatCode>
                <c:ptCount val="33"/>
                <c:pt idx="0">
                  <c:v>266.39393939393938</c:v>
                </c:pt>
                <c:pt idx="1">
                  <c:v>266.39393939393938</c:v>
                </c:pt>
                <c:pt idx="2">
                  <c:v>266.39393939393938</c:v>
                </c:pt>
                <c:pt idx="3">
                  <c:v>266.39393939393938</c:v>
                </c:pt>
                <c:pt idx="4">
                  <c:v>266.39393939393938</c:v>
                </c:pt>
                <c:pt idx="5">
                  <c:v>266.39393939393938</c:v>
                </c:pt>
                <c:pt idx="6">
                  <c:v>266.39393939393938</c:v>
                </c:pt>
                <c:pt idx="7">
                  <c:v>266.39393939393938</c:v>
                </c:pt>
                <c:pt idx="8">
                  <c:v>266.39393939393938</c:v>
                </c:pt>
                <c:pt idx="9">
                  <c:v>266.39393939393938</c:v>
                </c:pt>
                <c:pt idx="10">
                  <c:v>266.39393939393938</c:v>
                </c:pt>
                <c:pt idx="11">
                  <c:v>266.39393939393938</c:v>
                </c:pt>
                <c:pt idx="12">
                  <c:v>266.39393939393938</c:v>
                </c:pt>
                <c:pt idx="13">
                  <c:v>266.39393939393938</c:v>
                </c:pt>
                <c:pt idx="14">
                  <c:v>266.39393939393938</c:v>
                </c:pt>
                <c:pt idx="15">
                  <c:v>266.39393939393938</c:v>
                </c:pt>
                <c:pt idx="16">
                  <c:v>266.39393939393938</c:v>
                </c:pt>
                <c:pt idx="17">
                  <c:v>266.39393939393938</c:v>
                </c:pt>
                <c:pt idx="18">
                  <c:v>266.39393939393938</c:v>
                </c:pt>
                <c:pt idx="19">
                  <c:v>266.39393939393938</c:v>
                </c:pt>
                <c:pt idx="20">
                  <c:v>266.39393939393938</c:v>
                </c:pt>
                <c:pt idx="21">
                  <c:v>266.39393939393938</c:v>
                </c:pt>
                <c:pt idx="22">
                  <c:v>266.39393939393938</c:v>
                </c:pt>
                <c:pt idx="23">
                  <c:v>266.39393939393938</c:v>
                </c:pt>
                <c:pt idx="24">
                  <c:v>266.39393939393938</c:v>
                </c:pt>
                <c:pt idx="25">
                  <c:v>266.39393939393938</c:v>
                </c:pt>
                <c:pt idx="26">
                  <c:v>266.39393939393938</c:v>
                </c:pt>
                <c:pt idx="27">
                  <c:v>266.39393939393938</c:v>
                </c:pt>
                <c:pt idx="28">
                  <c:v>266.39393939393938</c:v>
                </c:pt>
                <c:pt idx="29">
                  <c:v>266.39393939393938</c:v>
                </c:pt>
                <c:pt idx="30">
                  <c:v>266.39393939393938</c:v>
                </c:pt>
                <c:pt idx="31">
                  <c:v>266.39393939393938</c:v>
                </c:pt>
                <c:pt idx="32">
                  <c:v>266.39393939393938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656-4EC9-BB87-FFECFEB51F10}"/>
            </c:ext>
          </c:extLst>
        </c:ser>
        <c:ser>
          <c:idx val="2"/>
          <c:order val="2"/>
          <c:tx>
            <c:v>UCL</c:v>
          </c:tx>
          <c:spPr>
            <a:ln w="12700">
              <a:solidFill>
                <a:srgbClr val="FF0000"/>
              </a:solidFill>
              <a:prstDash val="lgDash"/>
            </a:ln>
          </c:spPr>
          <c:marker>
            <c:symbol val="none"/>
          </c:marker>
          <c:dLbls>
            <c:dLbl>
              <c:idx val="0"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b="1"/>
                    </a:pPr>
                    <a:r>
                      <a:rPr lang="en-US"/>
                      <a:t>UCL=633</a:t>
                    </a:r>
                  </a:p>
                </c:rich>
              </c:tx>
              <c:spPr>
                <a:solidFill>
                  <a:srgbClr val="FFFFFF"/>
                </a:solidFill>
                <a:ln>
                  <a:noFill/>
                </a:ln>
                <a:effectLst/>
              </c:sp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8656-4EC9-BB87-FFECFEB51F1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spcwhm5!$A$1:$A$33</c:f>
              <c:strCach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strCache>
            </c:strRef>
          </c:cat>
          <c:val>
            <c:numRef>
              <c:f>spcwhm5!$D$1:$D$33</c:f>
              <c:numCache>
                <c:formatCode>General</c:formatCode>
                <c:ptCount val="33"/>
                <c:pt idx="0">
                  <c:v>633.16588088330116</c:v>
                </c:pt>
                <c:pt idx="1">
                  <c:v>633.16588088330116</c:v>
                </c:pt>
                <c:pt idx="2">
                  <c:v>633.16588088330116</c:v>
                </c:pt>
                <c:pt idx="3">
                  <c:v>633.16588088330116</c:v>
                </c:pt>
                <c:pt idx="4">
                  <c:v>633.16588088330116</c:v>
                </c:pt>
                <c:pt idx="5">
                  <c:v>633.16588088330116</c:v>
                </c:pt>
                <c:pt idx="6">
                  <c:v>633.16588088330116</c:v>
                </c:pt>
                <c:pt idx="7">
                  <c:v>633.16588088330116</c:v>
                </c:pt>
                <c:pt idx="8">
                  <c:v>633.16588088330116</c:v>
                </c:pt>
                <c:pt idx="9">
                  <c:v>633.16588088330116</c:v>
                </c:pt>
                <c:pt idx="10">
                  <c:v>633.16588088330116</c:v>
                </c:pt>
                <c:pt idx="11">
                  <c:v>633.16588088330116</c:v>
                </c:pt>
                <c:pt idx="12">
                  <c:v>633.16588088330116</c:v>
                </c:pt>
                <c:pt idx="13">
                  <c:v>633.16588088330116</c:v>
                </c:pt>
                <c:pt idx="14">
                  <c:v>633.16588088330116</c:v>
                </c:pt>
                <c:pt idx="15">
                  <c:v>633.16588088330116</c:v>
                </c:pt>
                <c:pt idx="16">
                  <c:v>633.16588088330116</c:v>
                </c:pt>
                <c:pt idx="17">
                  <c:v>633.16588088330116</c:v>
                </c:pt>
                <c:pt idx="18">
                  <c:v>633.16588088330116</c:v>
                </c:pt>
                <c:pt idx="19">
                  <c:v>633.16588088330116</c:v>
                </c:pt>
                <c:pt idx="20">
                  <c:v>633.16588088330116</c:v>
                </c:pt>
                <c:pt idx="21">
                  <c:v>633.16588088330116</c:v>
                </c:pt>
                <c:pt idx="22">
                  <c:v>633.16588088330116</c:v>
                </c:pt>
                <c:pt idx="23">
                  <c:v>633.16588088330116</c:v>
                </c:pt>
                <c:pt idx="24">
                  <c:v>633.16588088330116</c:v>
                </c:pt>
                <c:pt idx="25">
                  <c:v>633.16588088330116</c:v>
                </c:pt>
                <c:pt idx="26">
                  <c:v>633.16588088330116</c:v>
                </c:pt>
                <c:pt idx="27">
                  <c:v>633.16588088330116</c:v>
                </c:pt>
                <c:pt idx="28">
                  <c:v>633.16588088330116</c:v>
                </c:pt>
                <c:pt idx="29">
                  <c:v>633.16588088330116</c:v>
                </c:pt>
                <c:pt idx="30">
                  <c:v>633.16588088330116</c:v>
                </c:pt>
                <c:pt idx="31">
                  <c:v>633.16588088330116</c:v>
                </c:pt>
                <c:pt idx="32">
                  <c:v>633.16588088330116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656-4EC9-BB87-FFECFEB51F10}"/>
            </c:ext>
          </c:extLst>
        </c:ser>
        <c:ser>
          <c:idx val="3"/>
          <c:order val="3"/>
          <c:tx>
            <c:v>LCL</c:v>
          </c:tx>
          <c:spPr>
            <a:ln w="12700">
              <a:solidFill>
                <a:srgbClr val="FF0000"/>
              </a:solidFill>
              <a:prstDash val="lgDash"/>
            </a:ln>
          </c:spPr>
          <c:marker>
            <c:symbol val="none"/>
          </c:marker>
          <c:dLbls>
            <c:dLbl>
              <c:idx val="0"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b="1"/>
                    </a:pPr>
                    <a:r>
                      <a:rPr lang="en-US"/>
                      <a:t>LCL=-100</a:t>
                    </a:r>
                  </a:p>
                </c:rich>
              </c:tx>
              <c:spPr>
                <a:solidFill>
                  <a:srgbClr val="FFFFFF"/>
                </a:solidFill>
                <a:ln>
                  <a:noFill/>
                </a:ln>
                <a:effectLst/>
              </c:sp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8-8656-4EC9-BB87-FFECFEB51F1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spcwhm5!$A$1:$A$33</c:f>
              <c:strCach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strCache>
            </c:strRef>
          </c:cat>
          <c:val>
            <c:numRef>
              <c:f>spcwhm5!$E$1:$E$33</c:f>
              <c:numCache>
                <c:formatCode>General</c:formatCode>
                <c:ptCount val="33"/>
                <c:pt idx="0">
                  <c:v>-100.3780020954224</c:v>
                </c:pt>
                <c:pt idx="1">
                  <c:v>-100.3780020954224</c:v>
                </c:pt>
                <c:pt idx="2">
                  <c:v>-100.3780020954224</c:v>
                </c:pt>
                <c:pt idx="3">
                  <c:v>-100.3780020954224</c:v>
                </c:pt>
                <c:pt idx="4">
                  <c:v>-100.3780020954224</c:v>
                </c:pt>
                <c:pt idx="5">
                  <c:v>-100.3780020954224</c:v>
                </c:pt>
                <c:pt idx="6">
                  <c:v>-100.3780020954224</c:v>
                </c:pt>
                <c:pt idx="7">
                  <c:v>-100.3780020954224</c:v>
                </c:pt>
                <c:pt idx="8">
                  <c:v>-100.3780020954224</c:v>
                </c:pt>
                <c:pt idx="9">
                  <c:v>-100.3780020954224</c:v>
                </c:pt>
                <c:pt idx="10">
                  <c:v>-100.3780020954224</c:v>
                </c:pt>
                <c:pt idx="11">
                  <c:v>-100.3780020954224</c:v>
                </c:pt>
                <c:pt idx="12">
                  <c:v>-100.3780020954224</c:v>
                </c:pt>
                <c:pt idx="13">
                  <c:v>-100.3780020954224</c:v>
                </c:pt>
                <c:pt idx="14">
                  <c:v>-100.3780020954224</c:v>
                </c:pt>
                <c:pt idx="15">
                  <c:v>-100.3780020954224</c:v>
                </c:pt>
                <c:pt idx="16">
                  <c:v>-100.3780020954224</c:v>
                </c:pt>
                <c:pt idx="17">
                  <c:v>-100.3780020954224</c:v>
                </c:pt>
                <c:pt idx="18">
                  <c:v>-100.3780020954224</c:v>
                </c:pt>
                <c:pt idx="19">
                  <c:v>-100.3780020954224</c:v>
                </c:pt>
                <c:pt idx="20">
                  <c:v>-100.3780020954224</c:v>
                </c:pt>
                <c:pt idx="21">
                  <c:v>-100.3780020954224</c:v>
                </c:pt>
                <c:pt idx="22">
                  <c:v>-100.3780020954224</c:v>
                </c:pt>
                <c:pt idx="23">
                  <c:v>-100.3780020954224</c:v>
                </c:pt>
                <c:pt idx="24">
                  <c:v>-100.3780020954224</c:v>
                </c:pt>
                <c:pt idx="25">
                  <c:v>-100.3780020954224</c:v>
                </c:pt>
                <c:pt idx="26">
                  <c:v>-100.3780020954224</c:v>
                </c:pt>
                <c:pt idx="27">
                  <c:v>-100.3780020954224</c:v>
                </c:pt>
                <c:pt idx="28">
                  <c:v>-100.3780020954224</c:v>
                </c:pt>
                <c:pt idx="29">
                  <c:v>-100.3780020954224</c:v>
                </c:pt>
                <c:pt idx="30">
                  <c:v>-100.3780020954224</c:v>
                </c:pt>
                <c:pt idx="31">
                  <c:v>-100.3780020954224</c:v>
                </c:pt>
                <c:pt idx="32">
                  <c:v>-100.3780020954224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656-4EC9-BB87-FFECFEB51F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8579088"/>
        <c:axId val="968607408"/>
      </c:lineChart>
      <c:catAx>
        <c:axId val="9685790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endParaRPr lang="en-US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968607408"/>
        <c:crossesAt val="-200"/>
        <c:auto val="0"/>
        <c:lblAlgn val="ctr"/>
        <c:lblOffset val="100"/>
        <c:noMultiLvlLbl val="0"/>
      </c:catAx>
      <c:valAx>
        <c:axId val="968607408"/>
        <c:scaling>
          <c:orientation val="minMax"/>
          <c:max val="700"/>
          <c:min val="-200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Number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968579088"/>
        <c:crosses val="autoZero"/>
        <c:crossBetween val="midCat"/>
        <c:majorUnit val="100"/>
        <c:minorUnit val="20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FFFFF"/>
    </a:solidFill>
    <a:ln w="6350">
      <a:noFill/>
    </a:ln>
  </c:spPr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Jun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Xbar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Pt>
            <c:idx val="25"/>
            <c:marker>
              <c:spPr>
                <a:solidFill>
                  <a:srgbClr val="FF0000"/>
                </a:solidFill>
                <a:ln>
                  <a:solidFill>
                    <a:srgbClr val="FF0000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9-B412-4E68-95E4-09CD887B952A}"/>
              </c:ext>
            </c:extLst>
          </c:dPt>
          <c:dPt>
            <c:idx val="26"/>
            <c:marker>
              <c:spPr>
                <a:solidFill>
                  <a:srgbClr val="FF0000"/>
                </a:solidFill>
                <a:ln>
                  <a:solidFill>
                    <a:srgbClr val="FF0000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A-B412-4E68-95E4-09CD887B952A}"/>
              </c:ext>
            </c:extLst>
          </c:dPt>
          <c:dPt>
            <c:idx val="27"/>
            <c:marker>
              <c:spPr>
                <a:solidFill>
                  <a:srgbClr val="FF0000"/>
                </a:solidFill>
                <a:ln>
                  <a:solidFill>
                    <a:srgbClr val="FF0000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B-B412-4E68-95E4-09CD887B952A}"/>
              </c:ext>
            </c:extLst>
          </c:dPt>
          <c:dPt>
            <c:idx val="28"/>
            <c:marker>
              <c:spPr>
                <a:solidFill>
                  <a:srgbClr val="FF0000"/>
                </a:solidFill>
                <a:ln>
                  <a:solidFill>
                    <a:srgbClr val="FF0000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C-B412-4E68-95E4-09CD887B952A}"/>
              </c:ext>
            </c:extLst>
          </c:dPt>
          <c:dPt>
            <c:idx val="29"/>
            <c:marker>
              <c:spPr>
                <a:solidFill>
                  <a:srgbClr val="FF0000"/>
                </a:solidFill>
                <a:ln>
                  <a:solidFill>
                    <a:srgbClr val="FF0000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D-B412-4E68-95E4-09CD887B952A}"/>
              </c:ext>
            </c:extLst>
          </c:dPt>
          <c:dPt>
            <c:idx val="30"/>
            <c:marker>
              <c:spPr>
                <a:solidFill>
                  <a:srgbClr val="FF0000"/>
                </a:solidFill>
                <a:ln>
                  <a:solidFill>
                    <a:srgbClr val="FF0000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E-B412-4E68-95E4-09CD887B952A}"/>
              </c:ext>
            </c:extLst>
          </c:dPt>
          <c:dPt>
            <c:idx val="31"/>
            <c:marker>
              <c:spPr>
                <a:solidFill>
                  <a:srgbClr val="FF0000"/>
                </a:solidFill>
                <a:ln>
                  <a:solidFill>
                    <a:srgbClr val="FF0000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F-B412-4E68-95E4-09CD887B952A}"/>
              </c:ext>
            </c:extLst>
          </c:dPt>
          <c:dPt>
            <c:idx val="32"/>
            <c:marker>
              <c:spPr>
                <a:solidFill>
                  <a:srgbClr val="FF0000"/>
                </a:solidFill>
                <a:ln>
                  <a:solidFill>
                    <a:srgbClr val="FF0000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0-B412-4E68-95E4-09CD887B952A}"/>
              </c:ext>
            </c:extLst>
          </c:dPt>
          <c:cat>
            <c:strRef>
              <c:f>spcwhm6!$A$1:$A$33</c:f>
              <c:strCach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strCache>
            </c:strRef>
          </c:cat>
          <c:val>
            <c:numRef>
              <c:f>spcwhm6!$B$1:$B$33</c:f>
              <c:numCache>
                <c:formatCode>General</c:formatCode>
                <c:ptCount val="33"/>
                <c:pt idx="0">
                  <c:v>334</c:v>
                </c:pt>
                <c:pt idx="1">
                  <c:v>216</c:v>
                </c:pt>
                <c:pt idx="2">
                  <c:v>400</c:v>
                </c:pt>
                <c:pt idx="3">
                  <c:v>313</c:v>
                </c:pt>
                <c:pt idx="4">
                  <c:v>236</c:v>
                </c:pt>
                <c:pt idx="5">
                  <c:v>216</c:v>
                </c:pt>
                <c:pt idx="6">
                  <c:v>128</c:v>
                </c:pt>
                <c:pt idx="7">
                  <c:v>193</c:v>
                </c:pt>
                <c:pt idx="8">
                  <c:v>379</c:v>
                </c:pt>
                <c:pt idx="9">
                  <c:v>289</c:v>
                </c:pt>
                <c:pt idx="10">
                  <c:v>136</c:v>
                </c:pt>
                <c:pt idx="11">
                  <c:v>248</c:v>
                </c:pt>
                <c:pt idx="12">
                  <c:v>97</c:v>
                </c:pt>
                <c:pt idx="13">
                  <c:v>292</c:v>
                </c:pt>
                <c:pt idx="14">
                  <c:v>266</c:v>
                </c:pt>
                <c:pt idx="15">
                  <c:v>316</c:v>
                </c:pt>
                <c:pt idx="16">
                  <c:v>119</c:v>
                </c:pt>
                <c:pt idx="17">
                  <c:v>128</c:v>
                </c:pt>
                <c:pt idx="18">
                  <c:v>292</c:v>
                </c:pt>
                <c:pt idx="19">
                  <c:v>270</c:v>
                </c:pt>
                <c:pt idx="20">
                  <c:v>324</c:v>
                </c:pt>
                <c:pt idx="21">
                  <c:v>160</c:v>
                </c:pt>
                <c:pt idx="22">
                  <c:v>111</c:v>
                </c:pt>
                <c:pt idx="23">
                  <c:v>124</c:v>
                </c:pt>
                <c:pt idx="24">
                  <c:v>286</c:v>
                </c:pt>
                <c:pt idx="25">
                  <c:v>184</c:v>
                </c:pt>
                <c:pt idx="26">
                  <c:v>86</c:v>
                </c:pt>
                <c:pt idx="27">
                  <c:v>146</c:v>
                </c:pt>
                <c:pt idx="28">
                  <c:v>155</c:v>
                </c:pt>
                <c:pt idx="29">
                  <c:v>177</c:v>
                </c:pt>
                <c:pt idx="30">
                  <c:v>91</c:v>
                </c:pt>
                <c:pt idx="31">
                  <c:v>105</c:v>
                </c:pt>
                <c:pt idx="32">
                  <c:v>122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12-4E68-95E4-09CD887B952A}"/>
            </c:ext>
          </c:extLst>
        </c:ser>
        <c:ser>
          <c:idx val="1"/>
          <c:order val="1"/>
          <c:tx>
            <c:v>Avg</c:v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b="1"/>
                    </a:pPr>
                    <a:r>
                      <a:rPr lang="en-US"/>
                      <a:t>Avg=210</a:t>
                    </a:r>
                  </a:p>
                </c:rich>
              </c:tx>
              <c:spPr>
                <a:solidFill>
                  <a:srgbClr val="FFFFFF"/>
                </a:solidFill>
                <a:ln>
                  <a:noFill/>
                </a:ln>
                <a:effectLst/>
              </c:sp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6-B412-4E68-95E4-09CD887B952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spcwhm6!$A$1:$A$33</c:f>
              <c:strCach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strCache>
            </c:strRef>
          </c:cat>
          <c:val>
            <c:numRef>
              <c:f>spcwhm6!$C$1:$C$33</c:f>
              <c:numCache>
                <c:formatCode>General</c:formatCode>
                <c:ptCount val="33"/>
                <c:pt idx="0">
                  <c:v>210.27272727272728</c:v>
                </c:pt>
                <c:pt idx="1">
                  <c:v>210.27272727272728</c:v>
                </c:pt>
                <c:pt idx="2">
                  <c:v>210.27272727272728</c:v>
                </c:pt>
                <c:pt idx="3">
                  <c:v>210.27272727272728</c:v>
                </c:pt>
                <c:pt idx="4">
                  <c:v>210.27272727272728</c:v>
                </c:pt>
                <c:pt idx="5">
                  <c:v>210.27272727272728</c:v>
                </c:pt>
                <c:pt idx="6">
                  <c:v>210.27272727272728</c:v>
                </c:pt>
                <c:pt idx="7">
                  <c:v>210.27272727272728</c:v>
                </c:pt>
                <c:pt idx="8">
                  <c:v>210.27272727272728</c:v>
                </c:pt>
                <c:pt idx="9">
                  <c:v>210.27272727272728</c:v>
                </c:pt>
                <c:pt idx="10">
                  <c:v>210.27272727272728</c:v>
                </c:pt>
                <c:pt idx="11">
                  <c:v>210.27272727272728</c:v>
                </c:pt>
                <c:pt idx="12">
                  <c:v>210.27272727272728</c:v>
                </c:pt>
                <c:pt idx="13">
                  <c:v>210.27272727272728</c:v>
                </c:pt>
                <c:pt idx="14">
                  <c:v>210.27272727272728</c:v>
                </c:pt>
                <c:pt idx="15">
                  <c:v>210.27272727272728</c:v>
                </c:pt>
                <c:pt idx="16">
                  <c:v>210.27272727272728</c:v>
                </c:pt>
                <c:pt idx="17">
                  <c:v>210.27272727272728</c:v>
                </c:pt>
                <c:pt idx="18">
                  <c:v>210.27272727272728</c:v>
                </c:pt>
                <c:pt idx="19">
                  <c:v>210.27272727272728</c:v>
                </c:pt>
                <c:pt idx="20">
                  <c:v>210.27272727272728</c:v>
                </c:pt>
                <c:pt idx="21">
                  <c:v>210.27272727272728</c:v>
                </c:pt>
                <c:pt idx="22">
                  <c:v>210.27272727272728</c:v>
                </c:pt>
                <c:pt idx="23">
                  <c:v>210.27272727272728</c:v>
                </c:pt>
                <c:pt idx="24">
                  <c:v>210.27272727272728</c:v>
                </c:pt>
                <c:pt idx="25">
                  <c:v>210.27272727272728</c:v>
                </c:pt>
                <c:pt idx="26">
                  <c:v>210.27272727272728</c:v>
                </c:pt>
                <c:pt idx="27">
                  <c:v>210.27272727272728</c:v>
                </c:pt>
                <c:pt idx="28">
                  <c:v>210.27272727272728</c:v>
                </c:pt>
                <c:pt idx="29">
                  <c:v>210.27272727272728</c:v>
                </c:pt>
                <c:pt idx="30">
                  <c:v>210.27272727272728</c:v>
                </c:pt>
                <c:pt idx="31">
                  <c:v>210.27272727272728</c:v>
                </c:pt>
                <c:pt idx="32">
                  <c:v>210.27272727272728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12-4E68-95E4-09CD887B952A}"/>
            </c:ext>
          </c:extLst>
        </c:ser>
        <c:ser>
          <c:idx val="2"/>
          <c:order val="2"/>
          <c:tx>
            <c:v>UCL</c:v>
          </c:tx>
          <c:spPr>
            <a:ln w="12700">
              <a:solidFill>
                <a:srgbClr val="FF0000"/>
              </a:solidFill>
              <a:prstDash val="lgDash"/>
            </a:ln>
          </c:spPr>
          <c:marker>
            <c:symbol val="none"/>
          </c:marker>
          <c:dLbls>
            <c:dLbl>
              <c:idx val="0"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b="1"/>
                    </a:pPr>
                    <a:r>
                      <a:rPr lang="en-US"/>
                      <a:t>UCL=447</a:t>
                    </a:r>
                  </a:p>
                </c:rich>
              </c:tx>
              <c:spPr>
                <a:solidFill>
                  <a:srgbClr val="FFFFFF"/>
                </a:solidFill>
                <a:ln>
                  <a:noFill/>
                </a:ln>
                <a:effectLst/>
              </c:sp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B412-4E68-95E4-09CD887B952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spcwhm6!$A$1:$A$33</c:f>
              <c:strCach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strCache>
            </c:strRef>
          </c:cat>
          <c:val>
            <c:numRef>
              <c:f>spcwhm6!$D$1:$D$33</c:f>
              <c:numCache>
                <c:formatCode>General</c:formatCode>
                <c:ptCount val="33"/>
                <c:pt idx="0">
                  <c:v>446.64240812379114</c:v>
                </c:pt>
                <c:pt idx="1">
                  <c:v>446.64240812379114</c:v>
                </c:pt>
                <c:pt idx="2">
                  <c:v>446.64240812379114</c:v>
                </c:pt>
                <c:pt idx="3">
                  <c:v>446.64240812379114</c:v>
                </c:pt>
                <c:pt idx="4">
                  <c:v>446.64240812379114</c:v>
                </c:pt>
                <c:pt idx="5">
                  <c:v>446.64240812379114</c:v>
                </c:pt>
                <c:pt idx="6">
                  <c:v>446.64240812379114</c:v>
                </c:pt>
                <c:pt idx="7">
                  <c:v>446.64240812379114</c:v>
                </c:pt>
                <c:pt idx="8">
                  <c:v>446.64240812379114</c:v>
                </c:pt>
                <c:pt idx="9">
                  <c:v>446.64240812379114</c:v>
                </c:pt>
                <c:pt idx="10">
                  <c:v>446.64240812379114</c:v>
                </c:pt>
                <c:pt idx="11">
                  <c:v>446.64240812379114</c:v>
                </c:pt>
                <c:pt idx="12">
                  <c:v>446.64240812379114</c:v>
                </c:pt>
                <c:pt idx="13">
                  <c:v>446.64240812379114</c:v>
                </c:pt>
                <c:pt idx="14">
                  <c:v>446.64240812379114</c:v>
                </c:pt>
                <c:pt idx="15">
                  <c:v>446.64240812379114</c:v>
                </c:pt>
                <c:pt idx="16">
                  <c:v>446.64240812379114</c:v>
                </c:pt>
                <c:pt idx="17">
                  <c:v>446.64240812379114</c:v>
                </c:pt>
                <c:pt idx="18">
                  <c:v>446.64240812379114</c:v>
                </c:pt>
                <c:pt idx="19">
                  <c:v>446.64240812379114</c:v>
                </c:pt>
                <c:pt idx="20">
                  <c:v>446.64240812379114</c:v>
                </c:pt>
                <c:pt idx="21">
                  <c:v>446.64240812379114</c:v>
                </c:pt>
                <c:pt idx="22">
                  <c:v>446.64240812379114</c:v>
                </c:pt>
                <c:pt idx="23">
                  <c:v>446.64240812379114</c:v>
                </c:pt>
                <c:pt idx="24">
                  <c:v>446.64240812379114</c:v>
                </c:pt>
                <c:pt idx="25">
                  <c:v>446.64240812379114</c:v>
                </c:pt>
                <c:pt idx="26">
                  <c:v>446.64240812379114</c:v>
                </c:pt>
                <c:pt idx="27">
                  <c:v>446.64240812379114</c:v>
                </c:pt>
                <c:pt idx="28">
                  <c:v>446.64240812379114</c:v>
                </c:pt>
                <c:pt idx="29">
                  <c:v>446.64240812379114</c:v>
                </c:pt>
                <c:pt idx="30">
                  <c:v>446.64240812379114</c:v>
                </c:pt>
                <c:pt idx="31">
                  <c:v>446.64240812379114</c:v>
                </c:pt>
                <c:pt idx="32">
                  <c:v>446.64240812379114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12-4E68-95E4-09CD887B952A}"/>
            </c:ext>
          </c:extLst>
        </c:ser>
        <c:ser>
          <c:idx val="3"/>
          <c:order val="3"/>
          <c:tx>
            <c:v>LCL</c:v>
          </c:tx>
          <c:spPr>
            <a:ln w="12700">
              <a:solidFill>
                <a:srgbClr val="FF0000"/>
              </a:solidFill>
              <a:prstDash val="lgDash"/>
            </a:ln>
          </c:spPr>
          <c:marker>
            <c:symbol val="none"/>
          </c:marker>
          <c:dLbls>
            <c:dLbl>
              <c:idx val="0"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b="1"/>
                    </a:pPr>
                    <a:r>
                      <a:rPr lang="en-US"/>
                      <a:t>LCL=-26</a:t>
                    </a:r>
                  </a:p>
                </c:rich>
              </c:tx>
              <c:spPr>
                <a:solidFill>
                  <a:srgbClr val="FFFFFF"/>
                </a:solidFill>
                <a:ln>
                  <a:noFill/>
                </a:ln>
                <a:effectLst/>
              </c:sp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8-B412-4E68-95E4-09CD887B952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spcwhm6!$A$1:$A$33</c:f>
              <c:strCach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strCache>
            </c:strRef>
          </c:cat>
          <c:val>
            <c:numRef>
              <c:f>spcwhm6!$E$1:$E$33</c:f>
              <c:numCache>
                <c:formatCode>General</c:formatCode>
                <c:ptCount val="33"/>
                <c:pt idx="0">
                  <c:v>-26.096953578336553</c:v>
                </c:pt>
                <c:pt idx="1">
                  <c:v>-26.096953578336553</c:v>
                </c:pt>
                <c:pt idx="2">
                  <c:v>-26.096953578336553</c:v>
                </c:pt>
                <c:pt idx="3">
                  <c:v>-26.096953578336553</c:v>
                </c:pt>
                <c:pt idx="4">
                  <c:v>-26.096953578336553</c:v>
                </c:pt>
                <c:pt idx="5">
                  <c:v>-26.096953578336553</c:v>
                </c:pt>
                <c:pt idx="6">
                  <c:v>-26.096953578336553</c:v>
                </c:pt>
                <c:pt idx="7">
                  <c:v>-26.096953578336553</c:v>
                </c:pt>
                <c:pt idx="8">
                  <c:v>-26.096953578336553</c:v>
                </c:pt>
                <c:pt idx="9">
                  <c:v>-26.096953578336553</c:v>
                </c:pt>
                <c:pt idx="10">
                  <c:v>-26.096953578336553</c:v>
                </c:pt>
                <c:pt idx="11">
                  <c:v>-26.096953578336553</c:v>
                </c:pt>
                <c:pt idx="12">
                  <c:v>-26.096953578336553</c:v>
                </c:pt>
                <c:pt idx="13">
                  <c:v>-26.096953578336553</c:v>
                </c:pt>
                <c:pt idx="14">
                  <c:v>-26.096953578336553</c:v>
                </c:pt>
                <c:pt idx="15">
                  <c:v>-26.096953578336553</c:v>
                </c:pt>
                <c:pt idx="16">
                  <c:v>-26.096953578336553</c:v>
                </c:pt>
                <c:pt idx="17">
                  <c:v>-26.096953578336553</c:v>
                </c:pt>
                <c:pt idx="18">
                  <c:v>-26.096953578336553</c:v>
                </c:pt>
                <c:pt idx="19">
                  <c:v>-26.096953578336553</c:v>
                </c:pt>
                <c:pt idx="20">
                  <c:v>-26.096953578336553</c:v>
                </c:pt>
                <c:pt idx="21">
                  <c:v>-26.096953578336553</c:v>
                </c:pt>
                <c:pt idx="22">
                  <c:v>-26.096953578336553</c:v>
                </c:pt>
                <c:pt idx="23">
                  <c:v>-26.096953578336553</c:v>
                </c:pt>
                <c:pt idx="24">
                  <c:v>-26.096953578336553</c:v>
                </c:pt>
                <c:pt idx="25">
                  <c:v>-26.096953578336553</c:v>
                </c:pt>
                <c:pt idx="26">
                  <c:v>-26.096953578336553</c:v>
                </c:pt>
                <c:pt idx="27">
                  <c:v>-26.096953578336553</c:v>
                </c:pt>
                <c:pt idx="28">
                  <c:v>-26.096953578336553</c:v>
                </c:pt>
                <c:pt idx="29">
                  <c:v>-26.096953578336553</c:v>
                </c:pt>
                <c:pt idx="30">
                  <c:v>-26.096953578336553</c:v>
                </c:pt>
                <c:pt idx="31">
                  <c:v>-26.096953578336553</c:v>
                </c:pt>
                <c:pt idx="32">
                  <c:v>-26.096953578336553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12-4E68-95E4-09CD887B95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8589168"/>
        <c:axId val="968593008"/>
      </c:lineChart>
      <c:catAx>
        <c:axId val="9685891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endParaRPr lang="en-US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968593008"/>
        <c:crossesAt val="-50"/>
        <c:auto val="0"/>
        <c:lblAlgn val="ctr"/>
        <c:lblOffset val="100"/>
        <c:noMultiLvlLbl val="0"/>
      </c:catAx>
      <c:valAx>
        <c:axId val="968593008"/>
        <c:scaling>
          <c:orientation val="minMax"/>
          <c:max val="500"/>
          <c:min val="-50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Number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968589168"/>
        <c:crosses val="autoZero"/>
        <c:crossBetween val="midCat"/>
        <c:majorUnit val="50"/>
        <c:minorUnit val="10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FFFFF"/>
    </a:solidFill>
    <a:ln w="6350">
      <a:noFill/>
    </a:ln>
  </c:spPr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Jul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Xbar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Pt>
            <c:idx val="3"/>
            <c:marker>
              <c:spPr>
                <a:solidFill>
                  <a:srgbClr val="FF0000"/>
                </a:solidFill>
                <a:ln>
                  <a:solidFill>
                    <a:srgbClr val="FF0000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9-D122-4796-B0AD-2E445EBA18CE}"/>
              </c:ext>
            </c:extLst>
          </c:dPt>
          <c:dPt>
            <c:idx val="21"/>
            <c:marker>
              <c:spPr>
                <a:solidFill>
                  <a:srgbClr val="FF0000"/>
                </a:solidFill>
                <a:ln>
                  <a:solidFill>
                    <a:srgbClr val="FF0000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A-D122-4796-B0AD-2E445EBA18CE}"/>
              </c:ext>
            </c:extLst>
          </c:dPt>
          <c:dPt>
            <c:idx val="22"/>
            <c:marker>
              <c:spPr>
                <a:solidFill>
                  <a:srgbClr val="FF0000"/>
                </a:solidFill>
                <a:ln>
                  <a:solidFill>
                    <a:srgbClr val="FF0000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B-D122-4796-B0AD-2E445EBA18CE}"/>
              </c:ext>
            </c:extLst>
          </c:dPt>
          <c:dPt>
            <c:idx val="23"/>
            <c:marker>
              <c:spPr>
                <a:solidFill>
                  <a:srgbClr val="FF0000"/>
                </a:solidFill>
                <a:ln>
                  <a:solidFill>
                    <a:srgbClr val="FF0000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C-D122-4796-B0AD-2E445EBA18CE}"/>
              </c:ext>
            </c:extLst>
          </c:dPt>
          <c:dPt>
            <c:idx val="24"/>
            <c:marker>
              <c:spPr>
                <a:solidFill>
                  <a:srgbClr val="FF0000"/>
                </a:solidFill>
                <a:ln>
                  <a:solidFill>
                    <a:srgbClr val="FF0000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D-D122-4796-B0AD-2E445EBA18CE}"/>
              </c:ext>
            </c:extLst>
          </c:dPt>
          <c:dPt>
            <c:idx val="25"/>
            <c:marker>
              <c:spPr>
                <a:solidFill>
                  <a:srgbClr val="FF0000"/>
                </a:solidFill>
                <a:ln>
                  <a:solidFill>
                    <a:srgbClr val="FF0000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E-D122-4796-B0AD-2E445EBA18CE}"/>
              </c:ext>
            </c:extLst>
          </c:dPt>
          <c:dPt>
            <c:idx val="26"/>
            <c:marker>
              <c:spPr>
                <a:solidFill>
                  <a:srgbClr val="FF0000"/>
                </a:solidFill>
                <a:ln>
                  <a:solidFill>
                    <a:srgbClr val="FF0000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F-D122-4796-B0AD-2E445EBA18CE}"/>
              </c:ext>
            </c:extLst>
          </c:dPt>
          <c:dPt>
            <c:idx val="27"/>
            <c:marker>
              <c:spPr>
                <a:solidFill>
                  <a:srgbClr val="FF0000"/>
                </a:solidFill>
                <a:ln>
                  <a:solidFill>
                    <a:srgbClr val="FF0000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0-D122-4796-B0AD-2E445EBA18CE}"/>
              </c:ext>
            </c:extLst>
          </c:dPt>
          <c:dPt>
            <c:idx val="28"/>
            <c:marker>
              <c:spPr>
                <a:solidFill>
                  <a:srgbClr val="FF0000"/>
                </a:solidFill>
                <a:ln>
                  <a:solidFill>
                    <a:srgbClr val="FF0000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1-D122-4796-B0AD-2E445EBA18CE}"/>
              </c:ext>
            </c:extLst>
          </c:dPt>
          <c:dPt>
            <c:idx val="29"/>
            <c:marker>
              <c:spPr>
                <a:solidFill>
                  <a:srgbClr val="FF0000"/>
                </a:solidFill>
                <a:ln>
                  <a:solidFill>
                    <a:srgbClr val="FF0000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2-D122-4796-B0AD-2E445EBA18CE}"/>
              </c:ext>
            </c:extLst>
          </c:dPt>
          <c:dPt>
            <c:idx val="30"/>
            <c:marker>
              <c:spPr>
                <a:solidFill>
                  <a:srgbClr val="FF0000"/>
                </a:solidFill>
                <a:ln>
                  <a:solidFill>
                    <a:srgbClr val="FF0000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3-D122-4796-B0AD-2E445EBA18CE}"/>
              </c:ext>
            </c:extLst>
          </c:dPt>
          <c:cat>
            <c:strRef>
              <c:f>spcwhm7!$A$1:$A$33</c:f>
              <c:strCach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strCache>
            </c:strRef>
          </c:cat>
          <c:val>
            <c:numRef>
              <c:f>spcwhm7!$B$1:$B$33</c:f>
              <c:numCache>
                <c:formatCode>General</c:formatCode>
                <c:ptCount val="33"/>
                <c:pt idx="0">
                  <c:v>106</c:v>
                </c:pt>
                <c:pt idx="1">
                  <c:v>64</c:v>
                </c:pt>
                <c:pt idx="2">
                  <c:v>213</c:v>
                </c:pt>
                <c:pt idx="3">
                  <c:v>242</c:v>
                </c:pt>
                <c:pt idx="4">
                  <c:v>155</c:v>
                </c:pt>
                <c:pt idx="5">
                  <c:v>163</c:v>
                </c:pt>
                <c:pt idx="6">
                  <c:v>201</c:v>
                </c:pt>
                <c:pt idx="7">
                  <c:v>188</c:v>
                </c:pt>
                <c:pt idx="8">
                  <c:v>82</c:v>
                </c:pt>
                <c:pt idx="9">
                  <c:v>99</c:v>
                </c:pt>
                <c:pt idx="10">
                  <c:v>148</c:v>
                </c:pt>
                <c:pt idx="11">
                  <c:v>120</c:v>
                </c:pt>
                <c:pt idx="12">
                  <c:v>68</c:v>
                </c:pt>
                <c:pt idx="13">
                  <c:v>167</c:v>
                </c:pt>
                <c:pt idx="14">
                  <c:v>124</c:v>
                </c:pt>
                <c:pt idx="15">
                  <c:v>137</c:v>
                </c:pt>
                <c:pt idx="16">
                  <c:v>71</c:v>
                </c:pt>
                <c:pt idx="17">
                  <c:v>69</c:v>
                </c:pt>
                <c:pt idx="18">
                  <c:v>95</c:v>
                </c:pt>
                <c:pt idx="19">
                  <c:v>118</c:v>
                </c:pt>
                <c:pt idx="20">
                  <c:v>146</c:v>
                </c:pt>
                <c:pt idx="21">
                  <c:v>103</c:v>
                </c:pt>
                <c:pt idx="22">
                  <c:v>37</c:v>
                </c:pt>
                <c:pt idx="23">
                  <c:v>72</c:v>
                </c:pt>
                <c:pt idx="24">
                  <c:v>85</c:v>
                </c:pt>
                <c:pt idx="25">
                  <c:v>115</c:v>
                </c:pt>
                <c:pt idx="26">
                  <c:v>108</c:v>
                </c:pt>
                <c:pt idx="27">
                  <c:v>81</c:v>
                </c:pt>
                <c:pt idx="28">
                  <c:v>92</c:v>
                </c:pt>
                <c:pt idx="29">
                  <c:v>101</c:v>
                </c:pt>
                <c:pt idx="30">
                  <c:v>99</c:v>
                </c:pt>
                <c:pt idx="31">
                  <c:v>126</c:v>
                </c:pt>
                <c:pt idx="32">
                  <c:v>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122-4796-B0AD-2E445EBA18CE}"/>
            </c:ext>
          </c:extLst>
        </c:ser>
        <c:ser>
          <c:idx val="1"/>
          <c:order val="1"/>
          <c:tx>
            <c:v>Avg</c:v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b="1"/>
                    </a:pPr>
                    <a:r>
                      <a:rPr lang="en-US"/>
                      <a:t>Avg=116.9</a:t>
                    </a:r>
                  </a:p>
                </c:rich>
              </c:tx>
              <c:spPr>
                <a:solidFill>
                  <a:srgbClr val="FFFFFF"/>
                </a:solidFill>
                <a:ln>
                  <a:noFill/>
                </a:ln>
                <a:effectLst/>
              </c:sp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6-D122-4796-B0AD-2E445EBA18C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spcwhm7!$A$1:$A$33</c:f>
              <c:strCach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strCache>
            </c:strRef>
          </c:cat>
          <c:val>
            <c:numRef>
              <c:f>spcwhm7!$C$1:$C$33</c:f>
              <c:numCache>
                <c:formatCode>General</c:formatCode>
                <c:ptCount val="33"/>
                <c:pt idx="0">
                  <c:v>116.93939393939394</c:v>
                </c:pt>
                <c:pt idx="1">
                  <c:v>116.93939393939394</c:v>
                </c:pt>
                <c:pt idx="2">
                  <c:v>116.93939393939394</c:v>
                </c:pt>
                <c:pt idx="3">
                  <c:v>116.93939393939394</c:v>
                </c:pt>
                <c:pt idx="4">
                  <c:v>116.93939393939394</c:v>
                </c:pt>
                <c:pt idx="5">
                  <c:v>116.93939393939394</c:v>
                </c:pt>
                <c:pt idx="6">
                  <c:v>116.93939393939394</c:v>
                </c:pt>
                <c:pt idx="7">
                  <c:v>116.93939393939394</c:v>
                </c:pt>
                <c:pt idx="8">
                  <c:v>116.93939393939394</c:v>
                </c:pt>
                <c:pt idx="9">
                  <c:v>116.93939393939394</c:v>
                </c:pt>
                <c:pt idx="10">
                  <c:v>116.93939393939394</c:v>
                </c:pt>
                <c:pt idx="11">
                  <c:v>116.93939393939394</c:v>
                </c:pt>
                <c:pt idx="12">
                  <c:v>116.93939393939394</c:v>
                </c:pt>
                <c:pt idx="13">
                  <c:v>116.93939393939394</c:v>
                </c:pt>
                <c:pt idx="14">
                  <c:v>116.93939393939394</c:v>
                </c:pt>
                <c:pt idx="15">
                  <c:v>116.93939393939394</c:v>
                </c:pt>
                <c:pt idx="16">
                  <c:v>116.93939393939394</c:v>
                </c:pt>
                <c:pt idx="17">
                  <c:v>116.93939393939394</c:v>
                </c:pt>
                <c:pt idx="18">
                  <c:v>116.93939393939394</c:v>
                </c:pt>
                <c:pt idx="19">
                  <c:v>116.93939393939394</c:v>
                </c:pt>
                <c:pt idx="20">
                  <c:v>116.93939393939394</c:v>
                </c:pt>
                <c:pt idx="21">
                  <c:v>116.93939393939394</c:v>
                </c:pt>
                <c:pt idx="22">
                  <c:v>116.93939393939394</c:v>
                </c:pt>
                <c:pt idx="23">
                  <c:v>116.93939393939394</c:v>
                </c:pt>
                <c:pt idx="24">
                  <c:v>116.93939393939394</c:v>
                </c:pt>
                <c:pt idx="25">
                  <c:v>116.93939393939394</c:v>
                </c:pt>
                <c:pt idx="26">
                  <c:v>116.93939393939394</c:v>
                </c:pt>
                <c:pt idx="27">
                  <c:v>116.93939393939394</c:v>
                </c:pt>
                <c:pt idx="28">
                  <c:v>116.93939393939394</c:v>
                </c:pt>
                <c:pt idx="29">
                  <c:v>116.93939393939394</c:v>
                </c:pt>
                <c:pt idx="30">
                  <c:v>116.93939393939394</c:v>
                </c:pt>
                <c:pt idx="31">
                  <c:v>116.93939393939394</c:v>
                </c:pt>
                <c:pt idx="32">
                  <c:v>116.93939393939394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122-4796-B0AD-2E445EBA18CE}"/>
            </c:ext>
          </c:extLst>
        </c:ser>
        <c:ser>
          <c:idx val="2"/>
          <c:order val="2"/>
          <c:tx>
            <c:v>UCL</c:v>
          </c:tx>
          <c:spPr>
            <a:ln w="12700">
              <a:solidFill>
                <a:srgbClr val="FF0000"/>
              </a:solidFill>
              <a:prstDash val="lgDash"/>
            </a:ln>
          </c:spPr>
          <c:marker>
            <c:symbol val="none"/>
          </c:marker>
          <c:dLbls>
            <c:dLbl>
              <c:idx val="0"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b="1"/>
                    </a:pPr>
                    <a:r>
                      <a:rPr lang="en-US"/>
                      <a:t>UCL=220.8</a:t>
                    </a:r>
                  </a:p>
                </c:rich>
              </c:tx>
              <c:spPr>
                <a:solidFill>
                  <a:srgbClr val="FFFFFF"/>
                </a:solidFill>
                <a:ln>
                  <a:noFill/>
                </a:ln>
                <a:effectLst/>
              </c:sp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D122-4796-B0AD-2E445EBA18C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spcwhm7!$A$1:$A$33</c:f>
              <c:strCach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strCache>
            </c:strRef>
          </c:cat>
          <c:val>
            <c:numRef>
              <c:f>spcwhm7!$D$1:$D$33</c:f>
              <c:numCache>
                <c:formatCode>General</c:formatCode>
                <c:ptCount val="33"/>
                <c:pt idx="0">
                  <c:v>220.82902159896844</c:v>
                </c:pt>
                <c:pt idx="1">
                  <c:v>220.82902159896844</c:v>
                </c:pt>
                <c:pt idx="2">
                  <c:v>220.82902159896844</c:v>
                </c:pt>
                <c:pt idx="3">
                  <c:v>220.82902159896844</c:v>
                </c:pt>
                <c:pt idx="4">
                  <c:v>220.82902159896844</c:v>
                </c:pt>
                <c:pt idx="5">
                  <c:v>220.82902159896844</c:v>
                </c:pt>
                <c:pt idx="6">
                  <c:v>220.82902159896844</c:v>
                </c:pt>
                <c:pt idx="7">
                  <c:v>220.82902159896844</c:v>
                </c:pt>
                <c:pt idx="8">
                  <c:v>220.82902159896844</c:v>
                </c:pt>
                <c:pt idx="9">
                  <c:v>220.82902159896844</c:v>
                </c:pt>
                <c:pt idx="10">
                  <c:v>220.82902159896844</c:v>
                </c:pt>
                <c:pt idx="11">
                  <c:v>220.82902159896844</c:v>
                </c:pt>
                <c:pt idx="12">
                  <c:v>220.82902159896844</c:v>
                </c:pt>
                <c:pt idx="13">
                  <c:v>220.82902159896844</c:v>
                </c:pt>
                <c:pt idx="14">
                  <c:v>220.82902159896844</c:v>
                </c:pt>
                <c:pt idx="15">
                  <c:v>220.82902159896844</c:v>
                </c:pt>
                <c:pt idx="16">
                  <c:v>220.82902159896844</c:v>
                </c:pt>
                <c:pt idx="17">
                  <c:v>220.82902159896844</c:v>
                </c:pt>
                <c:pt idx="18">
                  <c:v>220.82902159896844</c:v>
                </c:pt>
                <c:pt idx="19">
                  <c:v>220.82902159896844</c:v>
                </c:pt>
                <c:pt idx="20">
                  <c:v>220.82902159896844</c:v>
                </c:pt>
                <c:pt idx="21">
                  <c:v>220.82902159896844</c:v>
                </c:pt>
                <c:pt idx="22">
                  <c:v>220.82902159896844</c:v>
                </c:pt>
                <c:pt idx="23">
                  <c:v>220.82902159896844</c:v>
                </c:pt>
                <c:pt idx="24">
                  <c:v>220.82902159896844</c:v>
                </c:pt>
                <c:pt idx="25">
                  <c:v>220.82902159896844</c:v>
                </c:pt>
                <c:pt idx="26">
                  <c:v>220.82902159896844</c:v>
                </c:pt>
                <c:pt idx="27">
                  <c:v>220.82902159896844</c:v>
                </c:pt>
                <c:pt idx="28">
                  <c:v>220.82902159896844</c:v>
                </c:pt>
                <c:pt idx="29">
                  <c:v>220.82902159896844</c:v>
                </c:pt>
                <c:pt idx="30">
                  <c:v>220.82902159896844</c:v>
                </c:pt>
                <c:pt idx="31">
                  <c:v>220.82902159896844</c:v>
                </c:pt>
                <c:pt idx="32">
                  <c:v>220.82902159896844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122-4796-B0AD-2E445EBA18CE}"/>
            </c:ext>
          </c:extLst>
        </c:ser>
        <c:ser>
          <c:idx val="3"/>
          <c:order val="3"/>
          <c:tx>
            <c:v>LCL</c:v>
          </c:tx>
          <c:spPr>
            <a:ln w="12700">
              <a:solidFill>
                <a:srgbClr val="FF0000"/>
              </a:solidFill>
              <a:prstDash val="lgDash"/>
            </a:ln>
          </c:spPr>
          <c:marker>
            <c:symbol val="none"/>
          </c:marker>
          <c:dLbls>
            <c:dLbl>
              <c:idx val="0"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b="1"/>
                    </a:pPr>
                    <a:r>
                      <a:rPr lang="en-US"/>
                      <a:t>LCL=13</a:t>
                    </a:r>
                  </a:p>
                </c:rich>
              </c:tx>
              <c:spPr>
                <a:solidFill>
                  <a:srgbClr val="FFFFFF"/>
                </a:solidFill>
                <a:ln>
                  <a:noFill/>
                </a:ln>
                <a:effectLst/>
              </c:sp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8-D122-4796-B0AD-2E445EBA18C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spcwhm7!$A$1:$A$33</c:f>
              <c:strCach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strCache>
            </c:strRef>
          </c:cat>
          <c:val>
            <c:numRef>
              <c:f>spcwhm7!$E$1:$E$33</c:f>
              <c:numCache>
                <c:formatCode>General</c:formatCode>
                <c:ptCount val="33"/>
                <c:pt idx="0">
                  <c:v>13.049766279819451</c:v>
                </c:pt>
                <c:pt idx="1">
                  <c:v>13.049766279819451</c:v>
                </c:pt>
                <c:pt idx="2">
                  <c:v>13.049766279819451</c:v>
                </c:pt>
                <c:pt idx="3">
                  <c:v>13.049766279819451</c:v>
                </c:pt>
                <c:pt idx="4">
                  <c:v>13.049766279819451</c:v>
                </c:pt>
                <c:pt idx="5">
                  <c:v>13.049766279819451</c:v>
                </c:pt>
                <c:pt idx="6">
                  <c:v>13.049766279819451</c:v>
                </c:pt>
                <c:pt idx="7">
                  <c:v>13.049766279819451</c:v>
                </c:pt>
                <c:pt idx="8">
                  <c:v>13.049766279819451</c:v>
                </c:pt>
                <c:pt idx="9">
                  <c:v>13.049766279819451</c:v>
                </c:pt>
                <c:pt idx="10">
                  <c:v>13.049766279819451</c:v>
                </c:pt>
                <c:pt idx="11">
                  <c:v>13.049766279819451</c:v>
                </c:pt>
                <c:pt idx="12">
                  <c:v>13.049766279819451</c:v>
                </c:pt>
                <c:pt idx="13">
                  <c:v>13.049766279819451</c:v>
                </c:pt>
                <c:pt idx="14">
                  <c:v>13.049766279819451</c:v>
                </c:pt>
                <c:pt idx="15">
                  <c:v>13.049766279819451</c:v>
                </c:pt>
                <c:pt idx="16">
                  <c:v>13.049766279819451</c:v>
                </c:pt>
                <c:pt idx="17">
                  <c:v>13.049766279819451</c:v>
                </c:pt>
                <c:pt idx="18">
                  <c:v>13.049766279819451</c:v>
                </c:pt>
                <c:pt idx="19">
                  <c:v>13.049766279819451</c:v>
                </c:pt>
                <c:pt idx="20">
                  <c:v>13.049766279819451</c:v>
                </c:pt>
                <c:pt idx="21">
                  <c:v>13.049766279819451</c:v>
                </c:pt>
                <c:pt idx="22">
                  <c:v>13.049766279819451</c:v>
                </c:pt>
                <c:pt idx="23">
                  <c:v>13.049766279819451</c:v>
                </c:pt>
                <c:pt idx="24">
                  <c:v>13.049766279819451</c:v>
                </c:pt>
                <c:pt idx="25">
                  <c:v>13.049766279819451</c:v>
                </c:pt>
                <c:pt idx="26">
                  <c:v>13.049766279819451</c:v>
                </c:pt>
                <c:pt idx="27">
                  <c:v>13.049766279819451</c:v>
                </c:pt>
                <c:pt idx="28">
                  <c:v>13.049766279819451</c:v>
                </c:pt>
                <c:pt idx="29">
                  <c:v>13.049766279819451</c:v>
                </c:pt>
                <c:pt idx="30">
                  <c:v>13.049766279819451</c:v>
                </c:pt>
                <c:pt idx="31">
                  <c:v>13.049766279819451</c:v>
                </c:pt>
                <c:pt idx="32">
                  <c:v>13.049766279819451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122-4796-B0AD-2E445EBA18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8581488"/>
        <c:axId val="968590608"/>
      </c:lineChart>
      <c:catAx>
        <c:axId val="9685814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endParaRPr lang="en-US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968590608"/>
        <c:crosses val="autoZero"/>
        <c:auto val="0"/>
        <c:lblAlgn val="ctr"/>
        <c:lblOffset val="100"/>
        <c:noMultiLvlLbl val="0"/>
      </c:catAx>
      <c:valAx>
        <c:axId val="968590608"/>
        <c:scaling>
          <c:orientation val="minMax"/>
          <c:max val="260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Number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968581488"/>
        <c:crosses val="autoZero"/>
        <c:crossBetween val="midCat"/>
        <c:majorUnit val="20"/>
        <c:minorUnit val="5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FFFFF"/>
    </a:solidFill>
    <a:ln w="6350">
      <a:noFill/>
    </a:ln>
  </c:spPr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Aug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Xbar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Pt>
            <c:idx val="14"/>
            <c:marker>
              <c:spPr>
                <a:solidFill>
                  <a:srgbClr val="FF0000"/>
                </a:solidFill>
                <a:ln>
                  <a:solidFill>
                    <a:srgbClr val="FF0000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9-4D44-40D0-93B2-D305BE55431C}"/>
              </c:ext>
            </c:extLst>
          </c:dPt>
          <c:dPt>
            <c:idx val="30"/>
            <c:marker>
              <c:spPr>
                <a:solidFill>
                  <a:srgbClr val="FF0000"/>
                </a:solidFill>
                <a:ln>
                  <a:solidFill>
                    <a:srgbClr val="FF0000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A-4D44-40D0-93B2-D305BE55431C}"/>
              </c:ext>
            </c:extLst>
          </c:dPt>
          <c:cat>
            <c:strRef>
              <c:f>spcwhm8!$A$1:$A$33</c:f>
              <c:strCach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strCache>
            </c:strRef>
          </c:cat>
          <c:val>
            <c:numRef>
              <c:f>spcwhm8!$B$1:$B$33</c:f>
              <c:numCache>
                <c:formatCode>General</c:formatCode>
                <c:ptCount val="33"/>
                <c:pt idx="0">
                  <c:v>60</c:v>
                </c:pt>
                <c:pt idx="1">
                  <c:v>46</c:v>
                </c:pt>
                <c:pt idx="2">
                  <c:v>115</c:v>
                </c:pt>
                <c:pt idx="3">
                  <c:v>112</c:v>
                </c:pt>
                <c:pt idx="4">
                  <c:v>120</c:v>
                </c:pt>
                <c:pt idx="5">
                  <c:v>53</c:v>
                </c:pt>
                <c:pt idx="6">
                  <c:v>72</c:v>
                </c:pt>
                <c:pt idx="7">
                  <c:v>84</c:v>
                </c:pt>
                <c:pt idx="8">
                  <c:v>61</c:v>
                </c:pt>
                <c:pt idx="9">
                  <c:v>79</c:v>
                </c:pt>
                <c:pt idx="10">
                  <c:v>51</c:v>
                </c:pt>
                <c:pt idx="11">
                  <c:v>69</c:v>
                </c:pt>
                <c:pt idx="12">
                  <c:v>86</c:v>
                </c:pt>
                <c:pt idx="13">
                  <c:v>44</c:v>
                </c:pt>
                <c:pt idx="14">
                  <c:v>179</c:v>
                </c:pt>
                <c:pt idx="15">
                  <c:v>123</c:v>
                </c:pt>
                <c:pt idx="16">
                  <c:v>80</c:v>
                </c:pt>
                <c:pt idx="17">
                  <c:v>73</c:v>
                </c:pt>
                <c:pt idx="18">
                  <c:v>101</c:v>
                </c:pt>
                <c:pt idx="19">
                  <c:v>60</c:v>
                </c:pt>
                <c:pt idx="20">
                  <c:v>55</c:v>
                </c:pt>
                <c:pt idx="21">
                  <c:v>57</c:v>
                </c:pt>
                <c:pt idx="22">
                  <c:v>38</c:v>
                </c:pt>
                <c:pt idx="23">
                  <c:v>45</c:v>
                </c:pt>
                <c:pt idx="24">
                  <c:v>33</c:v>
                </c:pt>
                <c:pt idx="25">
                  <c:v>45</c:v>
                </c:pt>
                <c:pt idx="26">
                  <c:v>90</c:v>
                </c:pt>
                <c:pt idx="27">
                  <c:v>119</c:v>
                </c:pt>
                <c:pt idx="28">
                  <c:v>81</c:v>
                </c:pt>
                <c:pt idx="29">
                  <c:v>78</c:v>
                </c:pt>
                <c:pt idx="30">
                  <c:v>182</c:v>
                </c:pt>
                <c:pt idx="31">
                  <c:v>153</c:v>
                </c:pt>
                <c:pt idx="32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D44-40D0-93B2-D305BE55431C}"/>
            </c:ext>
          </c:extLst>
        </c:ser>
        <c:ser>
          <c:idx val="1"/>
          <c:order val="1"/>
          <c:tx>
            <c:v>Avg</c:v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b="1"/>
                    </a:pPr>
                    <a:r>
                      <a:rPr lang="en-US"/>
                      <a:t>Avg=81.1</a:t>
                    </a:r>
                  </a:p>
                </c:rich>
              </c:tx>
              <c:spPr>
                <a:solidFill>
                  <a:srgbClr val="FFFFFF"/>
                </a:solidFill>
                <a:ln>
                  <a:noFill/>
                </a:ln>
                <a:effectLst/>
              </c:sp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6-4D44-40D0-93B2-D305BE55431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spcwhm8!$A$1:$A$33</c:f>
              <c:strCach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strCache>
            </c:strRef>
          </c:cat>
          <c:val>
            <c:numRef>
              <c:f>spcwhm8!$C$1:$C$33</c:f>
              <c:numCache>
                <c:formatCode>General</c:formatCode>
                <c:ptCount val="33"/>
                <c:pt idx="0">
                  <c:v>81.121212121212125</c:v>
                </c:pt>
                <c:pt idx="1">
                  <c:v>81.121212121212125</c:v>
                </c:pt>
                <c:pt idx="2">
                  <c:v>81.121212121212125</c:v>
                </c:pt>
                <c:pt idx="3">
                  <c:v>81.121212121212125</c:v>
                </c:pt>
                <c:pt idx="4">
                  <c:v>81.121212121212125</c:v>
                </c:pt>
                <c:pt idx="5">
                  <c:v>81.121212121212125</c:v>
                </c:pt>
                <c:pt idx="6">
                  <c:v>81.121212121212125</c:v>
                </c:pt>
                <c:pt idx="7">
                  <c:v>81.121212121212125</c:v>
                </c:pt>
                <c:pt idx="8">
                  <c:v>81.121212121212125</c:v>
                </c:pt>
                <c:pt idx="9">
                  <c:v>81.121212121212125</c:v>
                </c:pt>
                <c:pt idx="10">
                  <c:v>81.121212121212125</c:v>
                </c:pt>
                <c:pt idx="11">
                  <c:v>81.121212121212125</c:v>
                </c:pt>
                <c:pt idx="12">
                  <c:v>81.121212121212125</c:v>
                </c:pt>
                <c:pt idx="13">
                  <c:v>81.121212121212125</c:v>
                </c:pt>
                <c:pt idx="14">
                  <c:v>81.121212121212125</c:v>
                </c:pt>
                <c:pt idx="15">
                  <c:v>81.121212121212125</c:v>
                </c:pt>
                <c:pt idx="16">
                  <c:v>81.121212121212125</c:v>
                </c:pt>
                <c:pt idx="17">
                  <c:v>81.121212121212125</c:v>
                </c:pt>
                <c:pt idx="18">
                  <c:v>81.121212121212125</c:v>
                </c:pt>
                <c:pt idx="19">
                  <c:v>81.121212121212125</c:v>
                </c:pt>
                <c:pt idx="20">
                  <c:v>81.121212121212125</c:v>
                </c:pt>
                <c:pt idx="21">
                  <c:v>81.121212121212125</c:v>
                </c:pt>
                <c:pt idx="22">
                  <c:v>81.121212121212125</c:v>
                </c:pt>
                <c:pt idx="23">
                  <c:v>81.121212121212125</c:v>
                </c:pt>
                <c:pt idx="24">
                  <c:v>81.121212121212125</c:v>
                </c:pt>
                <c:pt idx="25">
                  <c:v>81.121212121212125</c:v>
                </c:pt>
                <c:pt idx="26">
                  <c:v>81.121212121212125</c:v>
                </c:pt>
                <c:pt idx="27">
                  <c:v>81.121212121212125</c:v>
                </c:pt>
                <c:pt idx="28">
                  <c:v>81.121212121212125</c:v>
                </c:pt>
                <c:pt idx="29">
                  <c:v>81.121212121212125</c:v>
                </c:pt>
                <c:pt idx="30">
                  <c:v>81.121212121212125</c:v>
                </c:pt>
                <c:pt idx="31">
                  <c:v>81.121212121212125</c:v>
                </c:pt>
                <c:pt idx="32">
                  <c:v>81.121212121212125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D44-40D0-93B2-D305BE55431C}"/>
            </c:ext>
          </c:extLst>
        </c:ser>
        <c:ser>
          <c:idx val="2"/>
          <c:order val="2"/>
          <c:tx>
            <c:v>UCL</c:v>
          </c:tx>
          <c:spPr>
            <a:ln w="12700">
              <a:solidFill>
                <a:srgbClr val="FF0000"/>
              </a:solidFill>
              <a:prstDash val="lgDash"/>
            </a:ln>
          </c:spPr>
          <c:marker>
            <c:symbol val="none"/>
          </c:marker>
          <c:dLbls>
            <c:dLbl>
              <c:idx val="0"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b="1"/>
                    </a:pPr>
                    <a:r>
                      <a:rPr lang="en-US"/>
                      <a:t>UCL=170.3</a:t>
                    </a:r>
                  </a:p>
                </c:rich>
              </c:tx>
              <c:spPr>
                <a:solidFill>
                  <a:srgbClr val="FFFFFF"/>
                </a:solidFill>
                <a:ln>
                  <a:noFill/>
                </a:ln>
                <a:effectLst/>
              </c:sp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4D44-40D0-93B2-D305BE55431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spcwhm8!$A$1:$A$33</c:f>
              <c:strCach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strCache>
            </c:strRef>
          </c:cat>
          <c:val>
            <c:numRef>
              <c:f>spcwhm8!$D$1:$D$33</c:f>
              <c:numCache>
                <c:formatCode>General</c:formatCode>
                <c:ptCount val="33"/>
                <c:pt idx="0">
                  <c:v>170.30006850419085</c:v>
                </c:pt>
                <c:pt idx="1">
                  <c:v>170.30006850419085</c:v>
                </c:pt>
                <c:pt idx="2">
                  <c:v>170.30006850419085</c:v>
                </c:pt>
                <c:pt idx="3">
                  <c:v>170.30006850419085</c:v>
                </c:pt>
                <c:pt idx="4">
                  <c:v>170.30006850419085</c:v>
                </c:pt>
                <c:pt idx="5">
                  <c:v>170.30006850419085</c:v>
                </c:pt>
                <c:pt idx="6">
                  <c:v>170.30006850419085</c:v>
                </c:pt>
                <c:pt idx="7">
                  <c:v>170.30006850419085</c:v>
                </c:pt>
                <c:pt idx="8">
                  <c:v>170.30006850419085</c:v>
                </c:pt>
                <c:pt idx="9">
                  <c:v>170.30006850419085</c:v>
                </c:pt>
                <c:pt idx="10">
                  <c:v>170.30006850419085</c:v>
                </c:pt>
                <c:pt idx="11">
                  <c:v>170.30006850419085</c:v>
                </c:pt>
                <c:pt idx="12">
                  <c:v>170.30006850419085</c:v>
                </c:pt>
                <c:pt idx="13">
                  <c:v>170.30006850419085</c:v>
                </c:pt>
                <c:pt idx="14">
                  <c:v>170.30006850419085</c:v>
                </c:pt>
                <c:pt idx="15">
                  <c:v>170.30006850419085</c:v>
                </c:pt>
                <c:pt idx="16">
                  <c:v>170.30006850419085</c:v>
                </c:pt>
                <c:pt idx="17">
                  <c:v>170.30006850419085</c:v>
                </c:pt>
                <c:pt idx="18">
                  <c:v>170.30006850419085</c:v>
                </c:pt>
                <c:pt idx="19">
                  <c:v>170.30006850419085</c:v>
                </c:pt>
                <c:pt idx="20">
                  <c:v>170.30006850419085</c:v>
                </c:pt>
                <c:pt idx="21">
                  <c:v>170.30006850419085</c:v>
                </c:pt>
                <c:pt idx="22">
                  <c:v>170.30006850419085</c:v>
                </c:pt>
                <c:pt idx="23">
                  <c:v>170.30006850419085</c:v>
                </c:pt>
                <c:pt idx="24">
                  <c:v>170.30006850419085</c:v>
                </c:pt>
                <c:pt idx="25">
                  <c:v>170.30006850419085</c:v>
                </c:pt>
                <c:pt idx="26">
                  <c:v>170.30006850419085</c:v>
                </c:pt>
                <c:pt idx="27">
                  <c:v>170.30006850419085</c:v>
                </c:pt>
                <c:pt idx="28">
                  <c:v>170.30006850419085</c:v>
                </c:pt>
                <c:pt idx="29">
                  <c:v>170.30006850419085</c:v>
                </c:pt>
                <c:pt idx="30">
                  <c:v>170.30006850419085</c:v>
                </c:pt>
                <c:pt idx="31">
                  <c:v>170.30006850419085</c:v>
                </c:pt>
                <c:pt idx="32">
                  <c:v>170.30006850419085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D44-40D0-93B2-D305BE55431C}"/>
            </c:ext>
          </c:extLst>
        </c:ser>
        <c:ser>
          <c:idx val="3"/>
          <c:order val="3"/>
          <c:tx>
            <c:v>LCL</c:v>
          </c:tx>
          <c:spPr>
            <a:ln w="12700">
              <a:solidFill>
                <a:srgbClr val="FF0000"/>
              </a:solidFill>
              <a:prstDash val="lgDash"/>
            </a:ln>
          </c:spPr>
          <c:marker>
            <c:symbol val="none"/>
          </c:marker>
          <c:dLbls>
            <c:dLbl>
              <c:idx val="0"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b="1"/>
                    </a:pPr>
                    <a:r>
                      <a:rPr lang="en-US"/>
                      <a:t>LCL=-8.1</a:t>
                    </a:r>
                  </a:p>
                </c:rich>
              </c:tx>
              <c:spPr>
                <a:solidFill>
                  <a:srgbClr val="FFFFFF"/>
                </a:solidFill>
                <a:ln>
                  <a:noFill/>
                </a:ln>
                <a:effectLst/>
              </c:sp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8-4D44-40D0-93B2-D305BE55431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spcwhm8!$A$1:$A$33</c:f>
              <c:strCach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strCache>
            </c:strRef>
          </c:cat>
          <c:val>
            <c:numRef>
              <c:f>spcwhm8!$E$1:$E$33</c:f>
              <c:numCache>
                <c:formatCode>General</c:formatCode>
                <c:ptCount val="33"/>
                <c:pt idx="0">
                  <c:v>-8.0576442617666117</c:v>
                </c:pt>
                <c:pt idx="1">
                  <c:v>-8.0576442617666117</c:v>
                </c:pt>
                <c:pt idx="2">
                  <c:v>-8.0576442617666117</c:v>
                </c:pt>
                <c:pt idx="3">
                  <c:v>-8.0576442617666117</c:v>
                </c:pt>
                <c:pt idx="4">
                  <c:v>-8.0576442617666117</c:v>
                </c:pt>
                <c:pt idx="5">
                  <c:v>-8.0576442617666117</c:v>
                </c:pt>
                <c:pt idx="6">
                  <c:v>-8.0576442617666117</c:v>
                </c:pt>
                <c:pt idx="7">
                  <c:v>-8.0576442617666117</c:v>
                </c:pt>
                <c:pt idx="8">
                  <c:v>-8.0576442617666117</c:v>
                </c:pt>
                <c:pt idx="9">
                  <c:v>-8.0576442617666117</c:v>
                </c:pt>
                <c:pt idx="10">
                  <c:v>-8.0576442617666117</c:v>
                </c:pt>
                <c:pt idx="11">
                  <c:v>-8.0576442617666117</c:v>
                </c:pt>
                <c:pt idx="12">
                  <c:v>-8.0576442617666117</c:v>
                </c:pt>
                <c:pt idx="13">
                  <c:v>-8.0576442617666117</c:v>
                </c:pt>
                <c:pt idx="14">
                  <c:v>-8.0576442617666117</c:v>
                </c:pt>
                <c:pt idx="15">
                  <c:v>-8.0576442617666117</c:v>
                </c:pt>
                <c:pt idx="16">
                  <c:v>-8.0576442617666117</c:v>
                </c:pt>
                <c:pt idx="17">
                  <c:v>-8.0576442617666117</c:v>
                </c:pt>
                <c:pt idx="18">
                  <c:v>-8.0576442617666117</c:v>
                </c:pt>
                <c:pt idx="19">
                  <c:v>-8.0576442617666117</c:v>
                </c:pt>
                <c:pt idx="20">
                  <c:v>-8.0576442617666117</c:v>
                </c:pt>
                <c:pt idx="21">
                  <c:v>-8.0576442617666117</c:v>
                </c:pt>
                <c:pt idx="22">
                  <c:v>-8.0576442617666117</c:v>
                </c:pt>
                <c:pt idx="23">
                  <c:v>-8.0576442617666117</c:v>
                </c:pt>
                <c:pt idx="24">
                  <c:v>-8.0576442617666117</c:v>
                </c:pt>
                <c:pt idx="25">
                  <c:v>-8.0576442617666117</c:v>
                </c:pt>
                <c:pt idx="26">
                  <c:v>-8.0576442617666117</c:v>
                </c:pt>
                <c:pt idx="27">
                  <c:v>-8.0576442617666117</c:v>
                </c:pt>
                <c:pt idx="28">
                  <c:v>-8.0576442617666117</c:v>
                </c:pt>
                <c:pt idx="29">
                  <c:v>-8.0576442617666117</c:v>
                </c:pt>
                <c:pt idx="30">
                  <c:v>-8.0576442617666117</c:v>
                </c:pt>
                <c:pt idx="31">
                  <c:v>-8.0576442617666117</c:v>
                </c:pt>
                <c:pt idx="32">
                  <c:v>-8.0576442617666117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D44-40D0-93B2-D305BE5543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8600688"/>
        <c:axId val="968606928"/>
      </c:lineChart>
      <c:catAx>
        <c:axId val="9686006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endParaRPr lang="en-US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968606928"/>
        <c:crossesAt val="-20"/>
        <c:auto val="0"/>
        <c:lblAlgn val="ctr"/>
        <c:lblOffset val="100"/>
        <c:noMultiLvlLbl val="0"/>
      </c:catAx>
      <c:valAx>
        <c:axId val="968606928"/>
        <c:scaling>
          <c:orientation val="minMax"/>
          <c:max val="200"/>
          <c:min val="-20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Number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968600688"/>
        <c:crosses val="autoZero"/>
        <c:crossBetween val="midCat"/>
        <c:majorUnit val="20"/>
        <c:minorUnit val="5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FFFFF"/>
    </a:solidFill>
    <a:ln w="6350">
      <a:noFill/>
    </a:ln>
  </c:spPr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Sep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Xbar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Pt>
            <c:idx val="14"/>
            <c:marker>
              <c:spPr>
                <a:solidFill>
                  <a:srgbClr val="FF0000"/>
                </a:solidFill>
                <a:ln>
                  <a:solidFill>
                    <a:srgbClr val="FF0000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9-9033-4540-9637-99BC6A4155D8}"/>
              </c:ext>
            </c:extLst>
          </c:dPt>
          <c:dPt>
            <c:idx val="19"/>
            <c:marker>
              <c:spPr>
                <a:solidFill>
                  <a:srgbClr val="FF0000"/>
                </a:solidFill>
                <a:ln>
                  <a:solidFill>
                    <a:srgbClr val="FF0000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A-9033-4540-9637-99BC6A4155D8}"/>
              </c:ext>
            </c:extLst>
          </c:dPt>
          <c:dPt>
            <c:idx val="20"/>
            <c:marker>
              <c:spPr>
                <a:solidFill>
                  <a:srgbClr val="FF0000"/>
                </a:solidFill>
                <a:ln>
                  <a:solidFill>
                    <a:srgbClr val="FF0000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B-9033-4540-9637-99BC6A4155D8}"/>
              </c:ext>
            </c:extLst>
          </c:dPt>
          <c:dPt>
            <c:idx val="21"/>
            <c:marker>
              <c:spPr>
                <a:solidFill>
                  <a:srgbClr val="FF0000"/>
                </a:solidFill>
                <a:ln>
                  <a:solidFill>
                    <a:srgbClr val="FF0000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C-9033-4540-9637-99BC6A4155D8}"/>
              </c:ext>
            </c:extLst>
          </c:dPt>
          <c:dPt>
            <c:idx val="22"/>
            <c:marker>
              <c:spPr>
                <a:solidFill>
                  <a:srgbClr val="FF0000"/>
                </a:solidFill>
                <a:ln>
                  <a:solidFill>
                    <a:srgbClr val="FF0000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D-9033-4540-9637-99BC6A4155D8}"/>
              </c:ext>
            </c:extLst>
          </c:dPt>
          <c:dPt>
            <c:idx val="23"/>
            <c:marker>
              <c:spPr>
                <a:solidFill>
                  <a:srgbClr val="FF0000"/>
                </a:solidFill>
                <a:ln>
                  <a:solidFill>
                    <a:srgbClr val="FF0000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E-9033-4540-9637-99BC6A4155D8}"/>
              </c:ext>
            </c:extLst>
          </c:dPt>
          <c:dPt>
            <c:idx val="24"/>
            <c:marker>
              <c:spPr>
                <a:solidFill>
                  <a:srgbClr val="FF0000"/>
                </a:solidFill>
                <a:ln>
                  <a:solidFill>
                    <a:srgbClr val="FF0000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F-9033-4540-9637-99BC6A4155D8}"/>
              </c:ext>
            </c:extLst>
          </c:dPt>
          <c:dPt>
            <c:idx val="25"/>
            <c:marker>
              <c:spPr>
                <a:solidFill>
                  <a:srgbClr val="FF0000"/>
                </a:solidFill>
                <a:ln>
                  <a:solidFill>
                    <a:srgbClr val="FF0000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0-9033-4540-9637-99BC6A4155D8}"/>
              </c:ext>
            </c:extLst>
          </c:dPt>
          <c:dPt>
            <c:idx val="26"/>
            <c:marker>
              <c:spPr>
                <a:solidFill>
                  <a:srgbClr val="FF0000"/>
                </a:solidFill>
                <a:ln>
                  <a:solidFill>
                    <a:srgbClr val="FF0000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1-9033-4540-9637-99BC6A4155D8}"/>
              </c:ext>
            </c:extLst>
          </c:dPt>
          <c:dPt>
            <c:idx val="27"/>
            <c:marker>
              <c:spPr>
                <a:solidFill>
                  <a:srgbClr val="FF0000"/>
                </a:solidFill>
                <a:ln>
                  <a:solidFill>
                    <a:srgbClr val="FF0000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2-9033-4540-9637-99BC6A4155D8}"/>
              </c:ext>
            </c:extLst>
          </c:dPt>
          <c:cat>
            <c:strRef>
              <c:f>spcwhm9!$A$1:$A$33</c:f>
              <c:strCach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strCache>
            </c:strRef>
          </c:cat>
          <c:val>
            <c:numRef>
              <c:f>spcwhm9!$B$1:$B$33</c:f>
              <c:numCache>
                <c:formatCode>General</c:formatCode>
                <c:ptCount val="33"/>
                <c:pt idx="0">
                  <c:v>45</c:v>
                </c:pt>
                <c:pt idx="1">
                  <c:v>26</c:v>
                </c:pt>
                <c:pt idx="2">
                  <c:v>82</c:v>
                </c:pt>
                <c:pt idx="3">
                  <c:v>65</c:v>
                </c:pt>
                <c:pt idx="4">
                  <c:v>30</c:v>
                </c:pt>
                <c:pt idx="5">
                  <c:v>19</c:v>
                </c:pt>
                <c:pt idx="6">
                  <c:v>101</c:v>
                </c:pt>
                <c:pt idx="7">
                  <c:v>32</c:v>
                </c:pt>
                <c:pt idx="8">
                  <c:v>104</c:v>
                </c:pt>
                <c:pt idx="9">
                  <c:v>54</c:v>
                </c:pt>
                <c:pt idx="10">
                  <c:v>47</c:v>
                </c:pt>
                <c:pt idx="11">
                  <c:v>84</c:v>
                </c:pt>
                <c:pt idx="12">
                  <c:v>61</c:v>
                </c:pt>
                <c:pt idx="13">
                  <c:v>32</c:v>
                </c:pt>
                <c:pt idx="14">
                  <c:v>296</c:v>
                </c:pt>
                <c:pt idx="15">
                  <c:v>133</c:v>
                </c:pt>
                <c:pt idx="16">
                  <c:v>84</c:v>
                </c:pt>
                <c:pt idx="17">
                  <c:v>52</c:v>
                </c:pt>
                <c:pt idx="18">
                  <c:v>111</c:v>
                </c:pt>
                <c:pt idx="19">
                  <c:v>8</c:v>
                </c:pt>
                <c:pt idx="20">
                  <c:v>57</c:v>
                </c:pt>
                <c:pt idx="21">
                  <c:v>51</c:v>
                </c:pt>
                <c:pt idx="22">
                  <c:v>38</c:v>
                </c:pt>
                <c:pt idx="23">
                  <c:v>21</c:v>
                </c:pt>
                <c:pt idx="24">
                  <c:v>41</c:v>
                </c:pt>
                <c:pt idx="25">
                  <c:v>17</c:v>
                </c:pt>
                <c:pt idx="26">
                  <c:v>39</c:v>
                </c:pt>
                <c:pt idx="27">
                  <c:v>51</c:v>
                </c:pt>
                <c:pt idx="28">
                  <c:v>108</c:v>
                </c:pt>
                <c:pt idx="29">
                  <c:v>85</c:v>
                </c:pt>
                <c:pt idx="30">
                  <c:v>38</c:v>
                </c:pt>
                <c:pt idx="31">
                  <c:v>28</c:v>
                </c:pt>
                <c:pt idx="32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033-4540-9637-99BC6A4155D8}"/>
            </c:ext>
          </c:extLst>
        </c:ser>
        <c:ser>
          <c:idx val="1"/>
          <c:order val="1"/>
          <c:tx>
            <c:v>Avg</c:v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b="1"/>
                    </a:pPr>
                    <a:r>
                      <a:rPr lang="en-US"/>
                      <a:t>Avg=62.6</a:t>
                    </a:r>
                  </a:p>
                </c:rich>
              </c:tx>
              <c:spPr>
                <a:solidFill>
                  <a:srgbClr val="FFFFFF"/>
                </a:solidFill>
                <a:ln>
                  <a:noFill/>
                </a:ln>
                <a:effectLst/>
              </c:sp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6-9033-4540-9637-99BC6A4155D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spcwhm9!$A$1:$A$33</c:f>
              <c:strCach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strCache>
            </c:strRef>
          </c:cat>
          <c:val>
            <c:numRef>
              <c:f>spcwhm9!$C$1:$C$33</c:f>
              <c:numCache>
                <c:formatCode>General</c:formatCode>
                <c:ptCount val="33"/>
                <c:pt idx="0">
                  <c:v>62.575757575757578</c:v>
                </c:pt>
                <c:pt idx="1">
                  <c:v>62.575757575757578</c:v>
                </c:pt>
                <c:pt idx="2">
                  <c:v>62.575757575757578</c:v>
                </c:pt>
                <c:pt idx="3">
                  <c:v>62.575757575757578</c:v>
                </c:pt>
                <c:pt idx="4">
                  <c:v>62.575757575757578</c:v>
                </c:pt>
                <c:pt idx="5">
                  <c:v>62.575757575757578</c:v>
                </c:pt>
                <c:pt idx="6">
                  <c:v>62.575757575757578</c:v>
                </c:pt>
                <c:pt idx="7">
                  <c:v>62.575757575757578</c:v>
                </c:pt>
                <c:pt idx="8">
                  <c:v>62.575757575757578</c:v>
                </c:pt>
                <c:pt idx="9">
                  <c:v>62.575757575757578</c:v>
                </c:pt>
                <c:pt idx="10">
                  <c:v>62.575757575757578</c:v>
                </c:pt>
                <c:pt idx="11">
                  <c:v>62.575757575757578</c:v>
                </c:pt>
                <c:pt idx="12">
                  <c:v>62.575757575757578</c:v>
                </c:pt>
                <c:pt idx="13">
                  <c:v>62.575757575757578</c:v>
                </c:pt>
                <c:pt idx="14">
                  <c:v>62.575757575757578</c:v>
                </c:pt>
                <c:pt idx="15">
                  <c:v>62.575757575757578</c:v>
                </c:pt>
                <c:pt idx="16">
                  <c:v>62.575757575757578</c:v>
                </c:pt>
                <c:pt idx="17">
                  <c:v>62.575757575757578</c:v>
                </c:pt>
                <c:pt idx="18">
                  <c:v>62.575757575757578</c:v>
                </c:pt>
                <c:pt idx="19">
                  <c:v>62.575757575757578</c:v>
                </c:pt>
                <c:pt idx="20">
                  <c:v>62.575757575757578</c:v>
                </c:pt>
                <c:pt idx="21">
                  <c:v>62.575757575757578</c:v>
                </c:pt>
                <c:pt idx="22">
                  <c:v>62.575757575757578</c:v>
                </c:pt>
                <c:pt idx="23">
                  <c:v>62.575757575757578</c:v>
                </c:pt>
                <c:pt idx="24">
                  <c:v>62.575757575757578</c:v>
                </c:pt>
                <c:pt idx="25">
                  <c:v>62.575757575757578</c:v>
                </c:pt>
                <c:pt idx="26">
                  <c:v>62.575757575757578</c:v>
                </c:pt>
                <c:pt idx="27">
                  <c:v>62.575757575757578</c:v>
                </c:pt>
                <c:pt idx="28">
                  <c:v>62.575757575757578</c:v>
                </c:pt>
                <c:pt idx="29">
                  <c:v>62.575757575757578</c:v>
                </c:pt>
                <c:pt idx="30">
                  <c:v>62.575757575757578</c:v>
                </c:pt>
                <c:pt idx="31">
                  <c:v>62.575757575757578</c:v>
                </c:pt>
                <c:pt idx="32">
                  <c:v>62.575757575757578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033-4540-9637-99BC6A4155D8}"/>
            </c:ext>
          </c:extLst>
        </c:ser>
        <c:ser>
          <c:idx val="2"/>
          <c:order val="2"/>
          <c:tx>
            <c:v>UCL</c:v>
          </c:tx>
          <c:spPr>
            <a:ln w="12700">
              <a:solidFill>
                <a:srgbClr val="FF0000"/>
              </a:solidFill>
              <a:prstDash val="lgDash"/>
            </a:ln>
          </c:spPr>
          <c:marker>
            <c:symbol val="none"/>
          </c:marker>
          <c:dLbls>
            <c:dLbl>
              <c:idx val="0"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b="1"/>
                    </a:pPr>
                    <a:r>
                      <a:rPr lang="en-US"/>
                      <a:t>UCL=185.6</a:t>
                    </a:r>
                  </a:p>
                </c:rich>
              </c:tx>
              <c:spPr>
                <a:solidFill>
                  <a:srgbClr val="FFFFFF"/>
                </a:solidFill>
                <a:ln>
                  <a:noFill/>
                </a:ln>
                <a:effectLst/>
              </c:sp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9033-4540-9637-99BC6A4155D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spcwhm9!$A$1:$A$33</c:f>
              <c:strCach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strCache>
            </c:strRef>
          </c:cat>
          <c:val>
            <c:numRef>
              <c:f>spcwhm9!$D$1:$D$33</c:f>
              <c:numCache>
                <c:formatCode>General</c:formatCode>
                <c:ptCount val="33"/>
                <c:pt idx="0">
                  <c:v>185.58107672469376</c:v>
                </c:pt>
                <c:pt idx="1">
                  <c:v>185.58107672469376</c:v>
                </c:pt>
                <c:pt idx="2">
                  <c:v>185.58107672469376</c:v>
                </c:pt>
                <c:pt idx="3">
                  <c:v>185.58107672469376</c:v>
                </c:pt>
                <c:pt idx="4">
                  <c:v>185.58107672469376</c:v>
                </c:pt>
                <c:pt idx="5">
                  <c:v>185.58107672469376</c:v>
                </c:pt>
                <c:pt idx="6">
                  <c:v>185.58107672469376</c:v>
                </c:pt>
                <c:pt idx="7">
                  <c:v>185.58107672469376</c:v>
                </c:pt>
                <c:pt idx="8">
                  <c:v>185.58107672469376</c:v>
                </c:pt>
                <c:pt idx="9">
                  <c:v>185.58107672469376</c:v>
                </c:pt>
                <c:pt idx="10">
                  <c:v>185.58107672469376</c:v>
                </c:pt>
                <c:pt idx="11">
                  <c:v>185.58107672469376</c:v>
                </c:pt>
                <c:pt idx="12">
                  <c:v>185.58107672469376</c:v>
                </c:pt>
                <c:pt idx="13">
                  <c:v>185.58107672469376</c:v>
                </c:pt>
                <c:pt idx="14">
                  <c:v>185.58107672469376</c:v>
                </c:pt>
                <c:pt idx="15">
                  <c:v>185.58107672469376</c:v>
                </c:pt>
                <c:pt idx="16">
                  <c:v>185.58107672469376</c:v>
                </c:pt>
                <c:pt idx="17">
                  <c:v>185.58107672469376</c:v>
                </c:pt>
                <c:pt idx="18">
                  <c:v>185.58107672469376</c:v>
                </c:pt>
                <c:pt idx="19">
                  <c:v>185.58107672469376</c:v>
                </c:pt>
                <c:pt idx="20">
                  <c:v>185.58107672469376</c:v>
                </c:pt>
                <c:pt idx="21">
                  <c:v>185.58107672469376</c:v>
                </c:pt>
                <c:pt idx="22">
                  <c:v>185.58107672469376</c:v>
                </c:pt>
                <c:pt idx="23">
                  <c:v>185.58107672469376</c:v>
                </c:pt>
                <c:pt idx="24">
                  <c:v>185.58107672469376</c:v>
                </c:pt>
                <c:pt idx="25">
                  <c:v>185.58107672469376</c:v>
                </c:pt>
                <c:pt idx="26">
                  <c:v>185.58107672469376</c:v>
                </c:pt>
                <c:pt idx="27">
                  <c:v>185.58107672469376</c:v>
                </c:pt>
                <c:pt idx="28">
                  <c:v>185.58107672469376</c:v>
                </c:pt>
                <c:pt idx="29">
                  <c:v>185.58107672469376</c:v>
                </c:pt>
                <c:pt idx="30">
                  <c:v>185.58107672469376</c:v>
                </c:pt>
                <c:pt idx="31">
                  <c:v>185.58107672469376</c:v>
                </c:pt>
                <c:pt idx="32">
                  <c:v>185.58107672469376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033-4540-9637-99BC6A4155D8}"/>
            </c:ext>
          </c:extLst>
        </c:ser>
        <c:ser>
          <c:idx val="3"/>
          <c:order val="3"/>
          <c:tx>
            <c:v>LCL</c:v>
          </c:tx>
          <c:spPr>
            <a:ln w="12700">
              <a:solidFill>
                <a:srgbClr val="FF0000"/>
              </a:solidFill>
              <a:prstDash val="lgDash"/>
            </a:ln>
          </c:spPr>
          <c:marker>
            <c:symbol val="none"/>
          </c:marker>
          <c:dLbls>
            <c:dLbl>
              <c:idx val="0"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b="1"/>
                    </a:pPr>
                    <a:r>
                      <a:rPr lang="en-US"/>
                      <a:t>LCL=-60.4</a:t>
                    </a:r>
                  </a:p>
                </c:rich>
              </c:tx>
              <c:spPr>
                <a:solidFill>
                  <a:srgbClr val="FFFFFF"/>
                </a:solidFill>
                <a:ln>
                  <a:noFill/>
                </a:ln>
                <a:effectLst/>
              </c:sp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8-9033-4540-9637-99BC6A4155D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spcwhm9!$A$1:$A$33</c:f>
              <c:strCach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strCache>
            </c:strRef>
          </c:cat>
          <c:val>
            <c:numRef>
              <c:f>spcwhm9!$E$1:$E$33</c:f>
              <c:numCache>
                <c:formatCode>General</c:formatCode>
                <c:ptCount val="33"/>
                <c:pt idx="0">
                  <c:v>-60.429561573178603</c:v>
                </c:pt>
                <c:pt idx="1">
                  <c:v>-60.429561573178603</c:v>
                </c:pt>
                <c:pt idx="2">
                  <c:v>-60.429561573178603</c:v>
                </c:pt>
                <c:pt idx="3">
                  <c:v>-60.429561573178603</c:v>
                </c:pt>
                <c:pt idx="4">
                  <c:v>-60.429561573178603</c:v>
                </c:pt>
                <c:pt idx="5">
                  <c:v>-60.429561573178603</c:v>
                </c:pt>
                <c:pt idx="6">
                  <c:v>-60.429561573178603</c:v>
                </c:pt>
                <c:pt idx="7">
                  <c:v>-60.429561573178603</c:v>
                </c:pt>
                <c:pt idx="8">
                  <c:v>-60.429561573178603</c:v>
                </c:pt>
                <c:pt idx="9">
                  <c:v>-60.429561573178603</c:v>
                </c:pt>
                <c:pt idx="10">
                  <c:v>-60.429561573178603</c:v>
                </c:pt>
                <c:pt idx="11">
                  <c:v>-60.429561573178603</c:v>
                </c:pt>
                <c:pt idx="12">
                  <c:v>-60.429561573178603</c:v>
                </c:pt>
                <c:pt idx="13">
                  <c:v>-60.429561573178603</c:v>
                </c:pt>
                <c:pt idx="14">
                  <c:v>-60.429561573178603</c:v>
                </c:pt>
                <c:pt idx="15">
                  <c:v>-60.429561573178603</c:v>
                </c:pt>
                <c:pt idx="16">
                  <c:v>-60.429561573178603</c:v>
                </c:pt>
                <c:pt idx="17">
                  <c:v>-60.429561573178603</c:v>
                </c:pt>
                <c:pt idx="18">
                  <c:v>-60.429561573178603</c:v>
                </c:pt>
                <c:pt idx="19">
                  <c:v>-60.429561573178603</c:v>
                </c:pt>
                <c:pt idx="20">
                  <c:v>-60.429561573178603</c:v>
                </c:pt>
                <c:pt idx="21">
                  <c:v>-60.429561573178603</c:v>
                </c:pt>
                <c:pt idx="22">
                  <c:v>-60.429561573178603</c:v>
                </c:pt>
                <c:pt idx="23">
                  <c:v>-60.429561573178603</c:v>
                </c:pt>
                <c:pt idx="24">
                  <c:v>-60.429561573178603</c:v>
                </c:pt>
                <c:pt idx="25">
                  <c:v>-60.429561573178603</c:v>
                </c:pt>
                <c:pt idx="26">
                  <c:v>-60.429561573178603</c:v>
                </c:pt>
                <c:pt idx="27">
                  <c:v>-60.429561573178603</c:v>
                </c:pt>
                <c:pt idx="28">
                  <c:v>-60.429561573178603</c:v>
                </c:pt>
                <c:pt idx="29">
                  <c:v>-60.429561573178603</c:v>
                </c:pt>
                <c:pt idx="30">
                  <c:v>-60.429561573178603</c:v>
                </c:pt>
                <c:pt idx="31">
                  <c:v>-60.429561573178603</c:v>
                </c:pt>
                <c:pt idx="32">
                  <c:v>-60.429561573178603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033-4540-9637-99BC6A4155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8580048"/>
        <c:axId val="968584848"/>
      </c:lineChart>
      <c:catAx>
        <c:axId val="9685800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endParaRPr lang="en-US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968584848"/>
        <c:crossesAt val="-100"/>
        <c:auto val="0"/>
        <c:lblAlgn val="ctr"/>
        <c:lblOffset val="100"/>
        <c:noMultiLvlLbl val="0"/>
      </c:catAx>
      <c:valAx>
        <c:axId val="968584848"/>
        <c:scaling>
          <c:orientation val="minMax"/>
          <c:max val="300"/>
          <c:min val="-100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Number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968580048"/>
        <c:crosses val="autoZero"/>
        <c:crossBetween val="midCat"/>
        <c:majorUnit val="50"/>
        <c:minorUnit val="10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FFFFF"/>
    </a:solidFill>
    <a:ln w="6350">
      <a:noFill/>
    </a:ln>
  </c:spPr>
  <c:userShapes r:id="rId1"/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chart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chart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chart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chart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chart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chart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chart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chart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chart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chart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chart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96007673-2C3F-403B-8E34-99F1BEC2F2CB}">
  <sheetPr codeName="Chart3"/>
  <sheetViews>
    <sheetView tabSelected="1" zoomScale="113" workbookViewId="0" zoomToFit="1"/>
  </sheetViews>
  <pageMargins left="0.7" right="0.7" top="0.75" bottom="0.75" header="0.3" footer="0.3"/>
  <drawing r:id="rId1"/>
</chartsheet>
</file>

<file path=xl/chartsheets/sheet10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682FE494-4783-4844-B88F-C456D117B5B4}">
  <sheetPr codeName="Chart21"/>
  <sheetViews>
    <sheetView zoomScale="113" workbookViewId="0" zoomToFit="1"/>
  </sheetViews>
  <pageMargins left="0.7" right="0.7" top="0.75" bottom="0.75" header="0.3" footer="0.3"/>
  <drawing r:id="rId1"/>
</chartsheet>
</file>

<file path=xl/chartsheets/sheet1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7BED850F-8811-4BE0-8844-3D4A4EE1125E}">
  <sheetPr codeName="Chart23"/>
  <sheetViews>
    <sheetView zoomScale="113" workbookViewId="0" zoomToFit="1"/>
  </sheetViews>
  <pageMargins left="0.7" right="0.7" top="0.75" bottom="0.75" header="0.3" footer="0.3"/>
  <drawing r:id="rId1"/>
</chartsheet>
</file>

<file path=xl/chartsheets/sheet1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CDB8F634-9046-4EB9-90BC-AB681EE1CAB5}">
  <sheetPr codeName="Chart25"/>
  <sheetViews>
    <sheetView zoomScale="113" workbookViewId="0" zoomToFit="1"/>
  </sheetViews>
  <pageMargins left="0.7" right="0.7" top="0.75" bottom="0.75" header="0.3" footer="0.3"/>
  <drawing r:id="rId1"/>
</chartsheet>
</file>

<file path=xl/chartsheets/sheet1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8380EEB6-3466-465F-BE72-E917528C86F5}">
  <sheetPr codeName="Chart28"/>
  <sheetViews>
    <sheetView zoomScale="113" workbookViewId="0" zoomToFit="1"/>
  </sheetViews>
  <pageMargins left="0.7" right="0.7" top="0.75" bottom="0.75" header="0.3" footer="0.3"/>
  <drawing r:id="rId1"/>
</chartsheet>
</file>

<file path=xl/chartsheets/sheet1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E55A998D-8B89-458D-BAE7-609818E29595}">
  <sheetPr codeName="Chart30"/>
  <sheetViews>
    <sheetView zoomScale="113" workbookViewId="0" zoomToFit="1"/>
  </sheetViews>
  <pageMargins left="0.7" right="0.7" top="0.75" bottom="0.75" header="0.3" footer="0.3"/>
  <drawing r:id="rId1"/>
</chartsheet>
</file>

<file path=xl/chartsheets/sheet15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1E15691C-7E38-4353-B1E7-3C0F5FC99695}">
  <sheetPr codeName="Chart32"/>
  <sheetViews>
    <sheetView zoomScale="113" workbookViewId="0" zoomToFit="1"/>
  </sheetViews>
  <pageMargins left="0.7" right="0.7" top="0.75" bottom="0.75" header="0.3" footer="0.3"/>
  <drawing r:id="rId1"/>
</chartsheet>
</file>

<file path=xl/chartsheets/sheet16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BCE5F6AC-BA05-4511-B5B0-C46409C06DDC}">
  <sheetPr codeName="Chart34"/>
  <sheetViews>
    <sheetView zoomScale="113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6D0DD68D-8029-4B62-B770-84E4CF4E6476}">
  <sheetPr codeName="Chart5"/>
  <sheetViews>
    <sheetView zoomScale="113" workbookViewId="0" zoomToFit="1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7658FCD3-DF58-4D09-A4A0-0098FBF7A2BB}">
  <sheetPr codeName="Chart7"/>
  <sheetViews>
    <sheetView zoomScale="113" workbookViewId="0" zoomToFit="1"/>
  </sheetViews>
  <pageMargins left="0.7" right="0.7" top="0.75" bottom="0.75" header="0.3" footer="0.3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EF08BC91-2851-464D-9BBC-7FF3D64D2780}">
  <sheetPr codeName="Chart9"/>
  <sheetViews>
    <sheetView zoomScale="113" workbookViewId="0" zoomToFit="1"/>
  </sheetViews>
  <pageMargins left="0.7" right="0.7" top="0.75" bottom="0.75" header="0.3" footer="0.3"/>
  <drawing r:id="rId1"/>
</chartsheet>
</file>

<file path=xl/chartsheets/sheet5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4DF99F43-5074-498B-80FA-18AA2E961241}">
  <sheetPr codeName="Chart11"/>
  <sheetViews>
    <sheetView zoomScale="113" workbookViewId="0" zoomToFit="1"/>
  </sheetViews>
  <pageMargins left="0.7" right="0.7" top="0.75" bottom="0.75" header="0.3" footer="0.3"/>
  <drawing r:id="rId1"/>
</chartsheet>
</file>

<file path=xl/chartsheets/sheet6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8341AA21-EAF0-4DCB-B0C5-034701AFF620}">
  <sheetPr codeName="Chart13"/>
  <sheetViews>
    <sheetView zoomScale="113" workbookViewId="0" zoomToFit="1"/>
  </sheetViews>
  <pageMargins left="0.7" right="0.7" top="0.75" bottom="0.75" header="0.3" footer="0.3"/>
  <drawing r:id="rId1"/>
</chartsheet>
</file>

<file path=xl/chartsheets/sheet7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EE7FA4A2-8930-419A-AD80-CF270E36D042}">
  <sheetPr codeName="Chart15"/>
  <sheetViews>
    <sheetView zoomScale="113" workbookViewId="0" zoomToFit="1"/>
  </sheetViews>
  <pageMargins left="0.7" right="0.7" top="0.75" bottom="0.75" header="0.3" footer="0.3"/>
  <drawing r:id="rId1"/>
</chartsheet>
</file>

<file path=xl/chartsheets/sheet8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906DCD9-3BBF-440B-9776-0BCC06FE6A8B}">
  <sheetPr codeName="Chart17"/>
  <sheetViews>
    <sheetView zoomScale="113" workbookViewId="0" zoomToFit="1"/>
  </sheetViews>
  <pageMargins left="0.7" right="0.7" top="0.75" bottom="0.75" header="0.3" footer="0.3"/>
  <drawing r:id="rId1"/>
</chartsheet>
</file>

<file path=xl/chartsheets/sheet9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D97EB160-2C40-477E-851E-E21ABE4B6314}">
  <sheetPr codeName="Chart19"/>
  <sheetViews>
    <sheetView zoomScale="113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5221" cy="6288186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FE32880-8D2F-A817-60A7-DBD1A631A2B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0.70557</cdr:x>
      <cdr:y>0.95793</cdr:y>
    </cdr:from>
    <cdr:to>
      <cdr:x>0.97856</cdr:x>
      <cdr:y>1</cdr:y>
    </cdr:to>
    <cdr:sp macro="" textlink="">
      <cdr:nvSpPr>
        <cdr:cNvPr id="2" name="limitslabel">
          <a:extLst xmlns:a="http://schemas.openxmlformats.org/drawingml/2006/main">
            <a:ext uri="{FF2B5EF4-FFF2-40B4-BE49-F238E27FC236}">
              <a16:creationId xmlns:a16="http://schemas.microsoft.com/office/drawing/2014/main" id="{CE3D4D36-946D-0414-D929-913296593921}"/>
            </a:ext>
          </a:extLst>
        </cdr:cNvPr>
        <cdr:cNvSpPr txBox="1"/>
      </cdr:nvSpPr>
      <cdr:spPr>
        <a:xfrm xmlns:a="http://schemas.openxmlformats.org/drawingml/2006/main">
          <a:off x="6113950" y="6023626"/>
          <a:ext cx="2365519" cy="2645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wrap="none" rtlCol="0">
          <a:spAutoFit/>
        </a:bodyPr>
        <a:lstStyle xmlns:a="http://schemas.openxmlformats.org/drawingml/2006/main"/>
        <a:p xmlns:a="http://schemas.openxmlformats.org/drawingml/2006/main">
          <a:r>
            <a:rPr lang="en-US" sz="1100"/>
            <a:t>Limits based on samples 1990 to 2022</a:t>
          </a:r>
        </a:p>
      </cdr:txBody>
    </cdr:sp>
  </cdr:relSizeAnchor>
  <cdr:absSizeAnchor xmlns:cdr="http://schemas.openxmlformats.org/drawingml/2006/chartDrawing">
    <cdr:from>
      <cdr:x>0.00733</cdr:x>
      <cdr:y>0.0101</cdr:y>
    </cdr:from>
    <cdr:ext cx="127000" cy="127000"/>
    <cdr:sp macro="" textlink="">
      <cdr:nvSpPr>
        <cdr:cNvPr id="3" name="spcchartid" hidden="1">
          <a:extLst xmlns:a="http://schemas.openxmlformats.org/drawingml/2006/main">
            <a:ext uri="{FF2B5EF4-FFF2-40B4-BE49-F238E27FC236}">
              <a16:creationId xmlns:a16="http://schemas.microsoft.com/office/drawing/2014/main" id="{63B27DAC-153C-0D01-3D8E-EFE3E3DDC32A}"/>
            </a:ext>
          </a:extLst>
        </cdr:cNvPr>
        <cdr:cNvSpPr txBox="1"/>
      </cdr:nvSpPr>
      <cdr:spPr>
        <a:xfrm xmlns:a="http://schemas.openxmlformats.org/drawingml/2006/main">
          <a:off x="63500" y="63500"/>
          <a:ext cx="127000" cy="127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rtlCol="0"/>
        <a:lstStyle xmlns:a="http://schemas.openxmlformats.org/drawingml/2006/main"/>
        <a:p xmlns:a="http://schemas.openxmlformats.org/drawingml/2006/main">
          <a:r>
            <a:rPr lang="en-US" sz="1100">
              <a:solidFill>
                <a:srgbClr val="FFFFFF"/>
              </a:solidFill>
            </a:rPr>
            <a:t>spc5</a:t>
          </a:r>
        </a:p>
      </cdr:txBody>
    </cdr:sp>
  </cdr:absSizeAnchor>
</c:userShapes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9791700" cy="710565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01703FB-7ED7-DCCC-0227-4923CBAC7F6F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0.70557</cdr:x>
      <cdr:y>0.95793</cdr:y>
    </cdr:from>
    <cdr:to>
      <cdr:x>0.97856</cdr:x>
      <cdr:y>1</cdr:y>
    </cdr:to>
    <cdr:sp macro="" textlink="">
      <cdr:nvSpPr>
        <cdr:cNvPr id="2" name="limitslabel">
          <a:extLst xmlns:a="http://schemas.openxmlformats.org/drawingml/2006/main">
            <a:ext uri="{FF2B5EF4-FFF2-40B4-BE49-F238E27FC236}">
              <a16:creationId xmlns:a16="http://schemas.microsoft.com/office/drawing/2014/main" id="{8D6ACDAD-B1EB-B3C0-C6C0-C207712AD8FE}"/>
            </a:ext>
          </a:extLst>
        </cdr:cNvPr>
        <cdr:cNvSpPr txBox="1"/>
      </cdr:nvSpPr>
      <cdr:spPr>
        <a:xfrm xmlns:a="http://schemas.openxmlformats.org/drawingml/2006/main">
          <a:off x="6113950" y="6023626"/>
          <a:ext cx="2365519" cy="2645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wrap="none" rtlCol="0">
          <a:spAutoFit/>
        </a:bodyPr>
        <a:lstStyle xmlns:a="http://schemas.openxmlformats.org/drawingml/2006/main"/>
        <a:p xmlns:a="http://schemas.openxmlformats.org/drawingml/2006/main">
          <a:r>
            <a:rPr lang="en-US" sz="1100"/>
            <a:t>Limits based on samples 1990 to 2022</a:t>
          </a:r>
        </a:p>
      </cdr:txBody>
    </cdr:sp>
  </cdr:relSizeAnchor>
  <cdr:absSizeAnchor xmlns:cdr="http://schemas.openxmlformats.org/drawingml/2006/chartDrawing">
    <cdr:from>
      <cdr:x>0.00733</cdr:x>
      <cdr:y>0.0101</cdr:y>
    </cdr:from>
    <cdr:ext cx="127000" cy="127000"/>
    <cdr:sp macro="" textlink="">
      <cdr:nvSpPr>
        <cdr:cNvPr id="3" name="spcchartid" hidden="1">
          <a:extLst xmlns:a="http://schemas.openxmlformats.org/drawingml/2006/main">
            <a:ext uri="{FF2B5EF4-FFF2-40B4-BE49-F238E27FC236}">
              <a16:creationId xmlns:a16="http://schemas.microsoft.com/office/drawing/2014/main" id="{3524BAF2-2375-0884-C4A5-3DDD051146F3}"/>
            </a:ext>
          </a:extLst>
        </cdr:cNvPr>
        <cdr:cNvSpPr txBox="1"/>
      </cdr:nvSpPr>
      <cdr:spPr>
        <a:xfrm xmlns:a="http://schemas.openxmlformats.org/drawingml/2006/main">
          <a:off x="63500" y="63500"/>
          <a:ext cx="127000" cy="127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rtlCol="0"/>
        <a:lstStyle xmlns:a="http://schemas.openxmlformats.org/drawingml/2006/main"/>
        <a:p xmlns:a="http://schemas.openxmlformats.org/drawingml/2006/main">
          <a:r>
            <a:rPr lang="en-US" sz="1100">
              <a:solidFill>
                <a:srgbClr val="FFFFFF"/>
              </a:solidFill>
            </a:rPr>
            <a:t>spc6</a:t>
          </a:r>
        </a:p>
      </cdr:txBody>
    </cdr:sp>
  </cdr:absSizeAnchor>
</c:userShapes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9791700" cy="710565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4EB6774-379C-59FB-A0ED-BE58FCD8B27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0.70557</cdr:x>
      <cdr:y>0.95793</cdr:y>
    </cdr:from>
    <cdr:to>
      <cdr:x>0.97856</cdr:x>
      <cdr:y>1</cdr:y>
    </cdr:to>
    <cdr:sp macro="" textlink="">
      <cdr:nvSpPr>
        <cdr:cNvPr id="2" name="limitslabel">
          <a:extLst xmlns:a="http://schemas.openxmlformats.org/drawingml/2006/main">
            <a:ext uri="{FF2B5EF4-FFF2-40B4-BE49-F238E27FC236}">
              <a16:creationId xmlns:a16="http://schemas.microsoft.com/office/drawing/2014/main" id="{587FA972-EFF1-718A-F631-76AA0AC58442}"/>
            </a:ext>
          </a:extLst>
        </cdr:cNvPr>
        <cdr:cNvSpPr txBox="1"/>
      </cdr:nvSpPr>
      <cdr:spPr>
        <a:xfrm xmlns:a="http://schemas.openxmlformats.org/drawingml/2006/main">
          <a:off x="6113950" y="6023626"/>
          <a:ext cx="2365519" cy="2645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wrap="none" rtlCol="0">
          <a:spAutoFit/>
        </a:bodyPr>
        <a:lstStyle xmlns:a="http://schemas.openxmlformats.org/drawingml/2006/main"/>
        <a:p xmlns:a="http://schemas.openxmlformats.org/drawingml/2006/main">
          <a:r>
            <a:rPr lang="en-US" sz="1100"/>
            <a:t>Limits based on samples 1990 to 2022</a:t>
          </a:r>
        </a:p>
      </cdr:txBody>
    </cdr:sp>
  </cdr:relSizeAnchor>
  <cdr:absSizeAnchor xmlns:cdr="http://schemas.openxmlformats.org/drawingml/2006/chartDrawing">
    <cdr:from>
      <cdr:x>0.00733</cdr:x>
      <cdr:y>0.0101</cdr:y>
    </cdr:from>
    <cdr:ext cx="127000" cy="127000"/>
    <cdr:sp macro="" textlink="">
      <cdr:nvSpPr>
        <cdr:cNvPr id="3" name="spcchartid" hidden="1">
          <a:extLst xmlns:a="http://schemas.openxmlformats.org/drawingml/2006/main">
            <a:ext uri="{FF2B5EF4-FFF2-40B4-BE49-F238E27FC236}">
              <a16:creationId xmlns:a16="http://schemas.microsoft.com/office/drawing/2014/main" id="{4F684642-5488-3A39-7B4D-61CB0F852663}"/>
            </a:ext>
          </a:extLst>
        </cdr:cNvPr>
        <cdr:cNvSpPr txBox="1"/>
      </cdr:nvSpPr>
      <cdr:spPr>
        <a:xfrm xmlns:a="http://schemas.openxmlformats.org/drawingml/2006/main">
          <a:off x="63500" y="63500"/>
          <a:ext cx="127000" cy="127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rtlCol="0"/>
        <a:lstStyle xmlns:a="http://schemas.openxmlformats.org/drawingml/2006/main"/>
        <a:p xmlns:a="http://schemas.openxmlformats.org/drawingml/2006/main">
          <a:r>
            <a:rPr lang="en-US" sz="1100">
              <a:solidFill>
                <a:srgbClr val="FFFFFF"/>
              </a:solidFill>
            </a:rPr>
            <a:t>spc7</a:t>
          </a:r>
        </a:p>
      </cdr:txBody>
    </cdr:sp>
  </cdr:absSizeAnchor>
</c:userShapes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0" y="0"/>
    <xdr:ext cx="9791700" cy="710565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E07E901-40DA-7562-7594-A1D02B0AE0DD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0.70557</cdr:x>
      <cdr:y>0.95793</cdr:y>
    </cdr:from>
    <cdr:to>
      <cdr:x>0.97856</cdr:x>
      <cdr:y>1</cdr:y>
    </cdr:to>
    <cdr:sp macro="" textlink="">
      <cdr:nvSpPr>
        <cdr:cNvPr id="2" name="limitslabel">
          <a:extLst xmlns:a="http://schemas.openxmlformats.org/drawingml/2006/main">
            <a:ext uri="{FF2B5EF4-FFF2-40B4-BE49-F238E27FC236}">
              <a16:creationId xmlns:a16="http://schemas.microsoft.com/office/drawing/2014/main" id="{695F35EE-BDB5-BF72-80FF-06AA421E9A53}"/>
            </a:ext>
          </a:extLst>
        </cdr:cNvPr>
        <cdr:cNvSpPr txBox="1"/>
      </cdr:nvSpPr>
      <cdr:spPr>
        <a:xfrm xmlns:a="http://schemas.openxmlformats.org/drawingml/2006/main">
          <a:off x="6113950" y="6023626"/>
          <a:ext cx="2365519" cy="2645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wrap="none" rtlCol="0">
          <a:spAutoFit/>
        </a:bodyPr>
        <a:lstStyle xmlns:a="http://schemas.openxmlformats.org/drawingml/2006/main"/>
        <a:p xmlns:a="http://schemas.openxmlformats.org/drawingml/2006/main">
          <a:r>
            <a:rPr lang="en-US" sz="1100"/>
            <a:t>Limits based on samples 1990 to 2022</a:t>
          </a:r>
        </a:p>
      </cdr:txBody>
    </cdr:sp>
  </cdr:relSizeAnchor>
  <cdr:absSizeAnchor xmlns:cdr="http://schemas.openxmlformats.org/drawingml/2006/chartDrawing">
    <cdr:from>
      <cdr:x>0.00733</cdr:x>
      <cdr:y>0.0101</cdr:y>
    </cdr:from>
    <cdr:ext cx="127000" cy="127000"/>
    <cdr:sp macro="" textlink="">
      <cdr:nvSpPr>
        <cdr:cNvPr id="3" name="spcchartid" hidden="1">
          <a:extLst xmlns:a="http://schemas.openxmlformats.org/drawingml/2006/main">
            <a:ext uri="{FF2B5EF4-FFF2-40B4-BE49-F238E27FC236}">
              <a16:creationId xmlns:a16="http://schemas.microsoft.com/office/drawing/2014/main" id="{542EC602-43FE-2830-08ED-8F51C3AFB179}"/>
            </a:ext>
          </a:extLst>
        </cdr:cNvPr>
        <cdr:cNvSpPr txBox="1"/>
      </cdr:nvSpPr>
      <cdr:spPr>
        <a:xfrm xmlns:a="http://schemas.openxmlformats.org/drawingml/2006/main">
          <a:off x="63500" y="63500"/>
          <a:ext cx="127000" cy="127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rtlCol="0"/>
        <a:lstStyle xmlns:a="http://schemas.openxmlformats.org/drawingml/2006/main"/>
        <a:p xmlns:a="http://schemas.openxmlformats.org/drawingml/2006/main">
          <a:r>
            <a:rPr lang="en-US" sz="1100">
              <a:solidFill>
                <a:srgbClr val="FFFFFF"/>
              </a:solidFill>
            </a:rPr>
            <a:t>spc8</a:t>
          </a:r>
        </a:p>
      </cdr:txBody>
    </cdr:sp>
  </cdr:absSizeAnchor>
</c:userShapes>
</file>

<file path=xl/drawings/drawing17.xml><?xml version="1.0" encoding="utf-8"?>
<xdr:wsDr xmlns:xdr="http://schemas.openxmlformats.org/drawingml/2006/spreadsheetDrawing" xmlns:a="http://schemas.openxmlformats.org/drawingml/2006/main">
  <xdr:absoluteAnchor>
    <xdr:pos x="0" y="0"/>
    <xdr:ext cx="9791700" cy="710565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E368B4B-3039-A1A7-A1EC-B195F053528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0.70557</cdr:x>
      <cdr:y>0.95793</cdr:y>
    </cdr:from>
    <cdr:to>
      <cdr:x>0.97856</cdr:x>
      <cdr:y>1</cdr:y>
    </cdr:to>
    <cdr:sp macro="" textlink="">
      <cdr:nvSpPr>
        <cdr:cNvPr id="2" name="limitslabel">
          <a:extLst xmlns:a="http://schemas.openxmlformats.org/drawingml/2006/main">
            <a:ext uri="{FF2B5EF4-FFF2-40B4-BE49-F238E27FC236}">
              <a16:creationId xmlns:a16="http://schemas.microsoft.com/office/drawing/2014/main" id="{B4970F12-9F6D-49C8-06B3-F30857C86F96}"/>
            </a:ext>
          </a:extLst>
        </cdr:cNvPr>
        <cdr:cNvSpPr txBox="1"/>
      </cdr:nvSpPr>
      <cdr:spPr>
        <a:xfrm xmlns:a="http://schemas.openxmlformats.org/drawingml/2006/main">
          <a:off x="6113950" y="6023626"/>
          <a:ext cx="2365519" cy="2645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wrap="none" rtlCol="0">
          <a:spAutoFit/>
        </a:bodyPr>
        <a:lstStyle xmlns:a="http://schemas.openxmlformats.org/drawingml/2006/main"/>
        <a:p xmlns:a="http://schemas.openxmlformats.org/drawingml/2006/main">
          <a:r>
            <a:rPr lang="en-US" sz="1100"/>
            <a:t>Limits based on samples 1990 to 2022</a:t>
          </a:r>
        </a:p>
      </cdr:txBody>
    </cdr:sp>
  </cdr:relSizeAnchor>
  <cdr:absSizeAnchor xmlns:cdr="http://schemas.openxmlformats.org/drawingml/2006/chartDrawing">
    <cdr:from>
      <cdr:x>0.00733</cdr:x>
      <cdr:y>0.0101</cdr:y>
    </cdr:from>
    <cdr:ext cx="127000" cy="127000"/>
    <cdr:sp macro="" textlink="">
      <cdr:nvSpPr>
        <cdr:cNvPr id="3" name="spcchartid" hidden="1">
          <a:extLst xmlns:a="http://schemas.openxmlformats.org/drawingml/2006/main">
            <a:ext uri="{FF2B5EF4-FFF2-40B4-BE49-F238E27FC236}">
              <a16:creationId xmlns:a16="http://schemas.microsoft.com/office/drawing/2014/main" id="{B3BCBBAA-98B0-4831-AD68-2330246F059B}"/>
            </a:ext>
          </a:extLst>
        </cdr:cNvPr>
        <cdr:cNvSpPr txBox="1"/>
      </cdr:nvSpPr>
      <cdr:spPr>
        <a:xfrm xmlns:a="http://schemas.openxmlformats.org/drawingml/2006/main">
          <a:off x="63500" y="63500"/>
          <a:ext cx="127000" cy="127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rtlCol="0"/>
        <a:lstStyle xmlns:a="http://schemas.openxmlformats.org/drawingml/2006/main"/>
        <a:p xmlns:a="http://schemas.openxmlformats.org/drawingml/2006/main">
          <a:r>
            <a:rPr lang="en-US" sz="1100">
              <a:solidFill>
                <a:srgbClr val="FFFFFF"/>
              </a:solidFill>
            </a:rPr>
            <a:t>spc9</a:t>
          </a:r>
        </a:p>
      </cdr:txBody>
    </cdr:sp>
  </cdr:absSizeAnchor>
</c:userShapes>
</file>

<file path=xl/drawings/drawing19.xml><?xml version="1.0" encoding="utf-8"?>
<xdr:wsDr xmlns:xdr="http://schemas.openxmlformats.org/drawingml/2006/spreadsheetDrawing" xmlns:a="http://schemas.openxmlformats.org/drawingml/2006/main">
  <xdr:absoluteAnchor>
    <xdr:pos x="0" y="0"/>
    <xdr:ext cx="9791700" cy="710565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24D3AFC-9BF3-B058-405A-45A01C64EBB9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absSizeAnchor xmlns:cdr="http://schemas.openxmlformats.org/drawingml/2006/chartDrawing">
    <cdr:from>
      <cdr:x>0.00733</cdr:x>
      <cdr:y>0.0101</cdr:y>
    </cdr:from>
    <cdr:ext cx="127000" cy="127000"/>
    <cdr:sp macro="" textlink="">
      <cdr:nvSpPr>
        <cdr:cNvPr id="3" name="spcchartid" hidden="1">
          <a:extLst xmlns:a="http://schemas.openxmlformats.org/drawingml/2006/main">
            <a:ext uri="{FF2B5EF4-FFF2-40B4-BE49-F238E27FC236}">
              <a16:creationId xmlns:a16="http://schemas.microsoft.com/office/drawing/2014/main" id="{9B242083-56F7-0AFA-4869-BA9E8A83979F}"/>
            </a:ext>
          </a:extLst>
        </cdr:cNvPr>
        <cdr:cNvSpPr txBox="1"/>
      </cdr:nvSpPr>
      <cdr:spPr>
        <a:xfrm xmlns:a="http://schemas.openxmlformats.org/drawingml/2006/main">
          <a:off x="63500" y="63500"/>
          <a:ext cx="127000" cy="127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rtlCol="0"/>
        <a:lstStyle xmlns:a="http://schemas.openxmlformats.org/drawingml/2006/main"/>
        <a:p xmlns:a="http://schemas.openxmlformats.org/drawingml/2006/main">
          <a:r>
            <a:rPr lang="en-US" sz="1100">
              <a:solidFill>
                <a:srgbClr val="FFFFFF"/>
              </a:solidFill>
            </a:rPr>
            <a:t>spc1</a:t>
          </a:r>
        </a:p>
      </cdr:txBody>
    </cdr:sp>
  </cdr:absSizeAnchor>
  <cdr:relSizeAnchor xmlns:cdr="http://schemas.openxmlformats.org/drawingml/2006/chartDrawing">
    <cdr:from>
      <cdr:x>0.70557</cdr:x>
      <cdr:y>0.95793</cdr:y>
    </cdr:from>
    <cdr:to>
      <cdr:x>0.97856</cdr:x>
      <cdr:y>1</cdr:y>
    </cdr:to>
    <cdr:sp macro="" textlink="">
      <cdr:nvSpPr>
        <cdr:cNvPr id="4" name="limitslabel">
          <a:extLst xmlns:a="http://schemas.openxmlformats.org/drawingml/2006/main">
            <a:ext uri="{FF2B5EF4-FFF2-40B4-BE49-F238E27FC236}">
              <a16:creationId xmlns:a16="http://schemas.microsoft.com/office/drawing/2014/main" id="{8C9EFF6D-D9DA-C99C-5ACB-D33CFDF08CB9}"/>
            </a:ext>
          </a:extLst>
        </cdr:cNvPr>
        <cdr:cNvSpPr txBox="1"/>
      </cdr:nvSpPr>
      <cdr:spPr>
        <a:xfrm xmlns:a="http://schemas.openxmlformats.org/drawingml/2006/main">
          <a:off x="6113950" y="6023626"/>
          <a:ext cx="2365519" cy="2645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wrap="none" rtlCol="0">
          <a:spAutoFit/>
        </a:bodyPr>
        <a:lstStyle xmlns:a="http://schemas.openxmlformats.org/drawingml/2006/main"/>
        <a:p xmlns:a="http://schemas.openxmlformats.org/drawingml/2006/main">
          <a:r>
            <a:rPr lang="en-US" sz="1100"/>
            <a:t>Limits based on samples 1990 to 2022</a:t>
          </a:r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0.70557</cdr:x>
      <cdr:y>0.95793</cdr:y>
    </cdr:from>
    <cdr:to>
      <cdr:x>0.97856</cdr:x>
      <cdr:y>1</cdr:y>
    </cdr:to>
    <cdr:sp macro="" textlink="">
      <cdr:nvSpPr>
        <cdr:cNvPr id="2" name="limitslabel">
          <a:extLst xmlns:a="http://schemas.openxmlformats.org/drawingml/2006/main">
            <a:ext uri="{FF2B5EF4-FFF2-40B4-BE49-F238E27FC236}">
              <a16:creationId xmlns:a16="http://schemas.microsoft.com/office/drawing/2014/main" id="{DBE51D6B-73F9-AF04-1747-C5921B0B442D}"/>
            </a:ext>
          </a:extLst>
        </cdr:cNvPr>
        <cdr:cNvSpPr txBox="1"/>
      </cdr:nvSpPr>
      <cdr:spPr>
        <a:xfrm xmlns:a="http://schemas.openxmlformats.org/drawingml/2006/main">
          <a:off x="6113950" y="6023626"/>
          <a:ext cx="2365519" cy="2645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wrap="none" rtlCol="0">
          <a:spAutoFit/>
        </a:bodyPr>
        <a:lstStyle xmlns:a="http://schemas.openxmlformats.org/drawingml/2006/main"/>
        <a:p xmlns:a="http://schemas.openxmlformats.org/drawingml/2006/main">
          <a:r>
            <a:rPr lang="en-US" sz="1100"/>
            <a:t>Limits based on samples 1990 to 2022</a:t>
          </a:r>
        </a:p>
      </cdr:txBody>
    </cdr:sp>
  </cdr:relSizeAnchor>
  <cdr:absSizeAnchor xmlns:cdr="http://schemas.openxmlformats.org/drawingml/2006/chartDrawing">
    <cdr:from>
      <cdr:x>0.00733</cdr:x>
      <cdr:y>0.0101</cdr:y>
    </cdr:from>
    <cdr:ext cx="127000" cy="127000"/>
    <cdr:sp macro="" textlink="">
      <cdr:nvSpPr>
        <cdr:cNvPr id="3" name="spcchartid" hidden="1">
          <a:extLst xmlns:a="http://schemas.openxmlformats.org/drawingml/2006/main">
            <a:ext uri="{FF2B5EF4-FFF2-40B4-BE49-F238E27FC236}">
              <a16:creationId xmlns:a16="http://schemas.microsoft.com/office/drawing/2014/main" id="{EB1B8E5C-2E1E-52DF-6D5A-556118EED5BE}"/>
            </a:ext>
          </a:extLst>
        </cdr:cNvPr>
        <cdr:cNvSpPr txBox="1"/>
      </cdr:nvSpPr>
      <cdr:spPr>
        <a:xfrm xmlns:a="http://schemas.openxmlformats.org/drawingml/2006/main">
          <a:off x="63500" y="63500"/>
          <a:ext cx="127000" cy="127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rtlCol="0"/>
        <a:lstStyle xmlns:a="http://schemas.openxmlformats.org/drawingml/2006/main"/>
        <a:p xmlns:a="http://schemas.openxmlformats.org/drawingml/2006/main">
          <a:r>
            <a:rPr lang="en-US" sz="1100">
              <a:solidFill>
                <a:srgbClr val="FFFFFF"/>
              </a:solidFill>
            </a:rPr>
            <a:t>spc10</a:t>
          </a:r>
        </a:p>
      </cdr:txBody>
    </cdr:sp>
  </cdr:absSizeAnchor>
</c:userShapes>
</file>

<file path=xl/drawings/drawing21.xml><?xml version="1.0" encoding="utf-8"?>
<xdr:wsDr xmlns:xdr="http://schemas.openxmlformats.org/drawingml/2006/spreadsheetDrawing" xmlns:a="http://schemas.openxmlformats.org/drawingml/2006/main">
  <xdr:absoluteAnchor>
    <xdr:pos x="0" y="0"/>
    <xdr:ext cx="9791700" cy="710565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9EF41C9-F4CE-CBDB-6A4F-B4AA3AE72EF5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0.70557</cdr:x>
      <cdr:y>0.95793</cdr:y>
    </cdr:from>
    <cdr:to>
      <cdr:x>0.97856</cdr:x>
      <cdr:y>1</cdr:y>
    </cdr:to>
    <cdr:sp macro="" textlink="">
      <cdr:nvSpPr>
        <cdr:cNvPr id="2" name="limitslabel">
          <a:extLst xmlns:a="http://schemas.openxmlformats.org/drawingml/2006/main">
            <a:ext uri="{FF2B5EF4-FFF2-40B4-BE49-F238E27FC236}">
              <a16:creationId xmlns:a16="http://schemas.microsoft.com/office/drawing/2014/main" id="{A7B8280C-6E25-D275-7D9A-7A5045C9B39C}"/>
            </a:ext>
          </a:extLst>
        </cdr:cNvPr>
        <cdr:cNvSpPr txBox="1"/>
      </cdr:nvSpPr>
      <cdr:spPr>
        <a:xfrm xmlns:a="http://schemas.openxmlformats.org/drawingml/2006/main">
          <a:off x="6113950" y="6023626"/>
          <a:ext cx="2365519" cy="2645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wrap="none" rtlCol="0">
          <a:spAutoFit/>
        </a:bodyPr>
        <a:lstStyle xmlns:a="http://schemas.openxmlformats.org/drawingml/2006/main"/>
        <a:p xmlns:a="http://schemas.openxmlformats.org/drawingml/2006/main">
          <a:r>
            <a:rPr lang="en-US" sz="1100"/>
            <a:t>Limits based on samples 1990 to 2022</a:t>
          </a:r>
        </a:p>
      </cdr:txBody>
    </cdr:sp>
  </cdr:relSizeAnchor>
  <cdr:absSizeAnchor xmlns:cdr="http://schemas.openxmlformats.org/drawingml/2006/chartDrawing">
    <cdr:from>
      <cdr:x>0.00733</cdr:x>
      <cdr:y>0.0101</cdr:y>
    </cdr:from>
    <cdr:ext cx="127000" cy="127000"/>
    <cdr:sp macro="" textlink="">
      <cdr:nvSpPr>
        <cdr:cNvPr id="3" name="spcchartid" hidden="1">
          <a:extLst xmlns:a="http://schemas.openxmlformats.org/drawingml/2006/main">
            <a:ext uri="{FF2B5EF4-FFF2-40B4-BE49-F238E27FC236}">
              <a16:creationId xmlns:a16="http://schemas.microsoft.com/office/drawing/2014/main" id="{C44CC6F1-A7D5-6928-8369-78CC762EB355}"/>
            </a:ext>
          </a:extLst>
        </cdr:cNvPr>
        <cdr:cNvSpPr txBox="1"/>
      </cdr:nvSpPr>
      <cdr:spPr>
        <a:xfrm xmlns:a="http://schemas.openxmlformats.org/drawingml/2006/main">
          <a:off x="63500" y="63500"/>
          <a:ext cx="127000" cy="127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rtlCol="0"/>
        <a:lstStyle xmlns:a="http://schemas.openxmlformats.org/drawingml/2006/main"/>
        <a:p xmlns:a="http://schemas.openxmlformats.org/drawingml/2006/main">
          <a:r>
            <a:rPr lang="en-US" sz="1100">
              <a:solidFill>
                <a:srgbClr val="FFFFFF"/>
              </a:solidFill>
            </a:rPr>
            <a:t>spc11</a:t>
          </a:r>
        </a:p>
      </cdr:txBody>
    </cdr:sp>
  </cdr:absSizeAnchor>
</c:userShapes>
</file>

<file path=xl/drawings/drawing23.xml><?xml version="1.0" encoding="utf-8"?>
<xdr:wsDr xmlns:xdr="http://schemas.openxmlformats.org/drawingml/2006/spreadsheetDrawing" xmlns:a="http://schemas.openxmlformats.org/drawingml/2006/main">
  <xdr:absoluteAnchor>
    <xdr:pos x="0" y="0"/>
    <xdr:ext cx="9791700" cy="710565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1E91F92-EEF0-9AA0-485B-4951D9EC793D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0.70557</cdr:x>
      <cdr:y>0.95793</cdr:y>
    </cdr:from>
    <cdr:to>
      <cdr:x>0.97856</cdr:x>
      <cdr:y>1</cdr:y>
    </cdr:to>
    <cdr:sp macro="" textlink="">
      <cdr:nvSpPr>
        <cdr:cNvPr id="2" name="limitslabel">
          <a:extLst xmlns:a="http://schemas.openxmlformats.org/drawingml/2006/main">
            <a:ext uri="{FF2B5EF4-FFF2-40B4-BE49-F238E27FC236}">
              <a16:creationId xmlns:a16="http://schemas.microsoft.com/office/drawing/2014/main" id="{6BBF2CB6-66F0-B0A9-23E7-2C50837CA985}"/>
            </a:ext>
          </a:extLst>
        </cdr:cNvPr>
        <cdr:cNvSpPr txBox="1"/>
      </cdr:nvSpPr>
      <cdr:spPr>
        <a:xfrm xmlns:a="http://schemas.openxmlformats.org/drawingml/2006/main">
          <a:off x="6113950" y="6023626"/>
          <a:ext cx="2365519" cy="2645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wrap="none" rtlCol="0">
          <a:spAutoFit/>
        </a:bodyPr>
        <a:lstStyle xmlns:a="http://schemas.openxmlformats.org/drawingml/2006/main"/>
        <a:p xmlns:a="http://schemas.openxmlformats.org/drawingml/2006/main">
          <a:r>
            <a:rPr lang="en-US" sz="1100"/>
            <a:t>Limits based on samples 1990 to 2022</a:t>
          </a:r>
        </a:p>
      </cdr:txBody>
    </cdr:sp>
  </cdr:relSizeAnchor>
  <cdr:absSizeAnchor xmlns:cdr="http://schemas.openxmlformats.org/drawingml/2006/chartDrawing">
    <cdr:from>
      <cdr:x>0.00733</cdr:x>
      <cdr:y>0.0101</cdr:y>
    </cdr:from>
    <cdr:ext cx="127000" cy="127000"/>
    <cdr:sp macro="" textlink="">
      <cdr:nvSpPr>
        <cdr:cNvPr id="3" name="spcchartid" hidden="1">
          <a:extLst xmlns:a="http://schemas.openxmlformats.org/drawingml/2006/main">
            <a:ext uri="{FF2B5EF4-FFF2-40B4-BE49-F238E27FC236}">
              <a16:creationId xmlns:a16="http://schemas.microsoft.com/office/drawing/2014/main" id="{B0353459-1F84-0C49-E4AA-808BFFAC881D}"/>
            </a:ext>
          </a:extLst>
        </cdr:cNvPr>
        <cdr:cNvSpPr txBox="1"/>
      </cdr:nvSpPr>
      <cdr:spPr>
        <a:xfrm xmlns:a="http://schemas.openxmlformats.org/drawingml/2006/main">
          <a:off x="63500" y="63500"/>
          <a:ext cx="127000" cy="127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rtlCol="0"/>
        <a:lstStyle xmlns:a="http://schemas.openxmlformats.org/drawingml/2006/main"/>
        <a:p xmlns:a="http://schemas.openxmlformats.org/drawingml/2006/main">
          <a:r>
            <a:rPr lang="en-US" sz="1100">
              <a:solidFill>
                <a:srgbClr val="FFFFFF"/>
              </a:solidFill>
            </a:rPr>
            <a:t>spc12</a:t>
          </a:r>
        </a:p>
      </cdr:txBody>
    </cdr:sp>
  </cdr:absSizeAnchor>
</c:userShapes>
</file>

<file path=xl/drawings/drawing25.xml><?xml version="1.0" encoding="utf-8"?>
<xdr:wsDr xmlns:xdr="http://schemas.openxmlformats.org/drawingml/2006/spreadsheetDrawing" xmlns:a="http://schemas.openxmlformats.org/drawingml/2006/main">
  <xdr:absoluteAnchor>
    <xdr:pos x="0" y="0"/>
    <xdr:ext cx="8665221" cy="6288186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6FE0EF6-730A-A1FD-FB77-EA50531792C4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6.xml><?xml version="1.0" encoding="utf-8"?>
<c:userShapes xmlns:c="http://schemas.openxmlformats.org/drawingml/2006/chart">
  <cdr:absSizeAnchor xmlns:cdr="http://schemas.openxmlformats.org/drawingml/2006/chartDrawing">
    <cdr:from>
      <cdr:x>0.00733</cdr:x>
      <cdr:y>0.0101</cdr:y>
    </cdr:from>
    <cdr:ext cx="127000" cy="127000"/>
    <cdr:sp macro="" textlink="">
      <cdr:nvSpPr>
        <cdr:cNvPr id="3" name="spcchartid" hidden="1">
          <a:extLst xmlns:a="http://schemas.openxmlformats.org/drawingml/2006/main">
            <a:ext uri="{FF2B5EF4-FFF2-40B4-BE49-F238E27FC236}">
              <a16:creationId xmlns:a16="http://schemas.microsoft.com/office/drawing/2014/main" id="{D238EABE-12A7-CF7B-7A43-D9CFB5CD9E02}"/>
            </a:ext>
          </a:extLst>
        </cdr:cNvPr>
        <cdr:cNvSpPr txBox="1"/>
      </cdr:nvSpPr>
      <cdr:spPr>
        <a:xfrm xmlns:a="http://schemas.openxmlformats.org/drawingml/2006/main">
          <a:off x="63500" y="63500"/>
          <a:ext cx="127000" cy="127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rtlCol="0"/>
        <a:lstStyle xmlns:a="http://schemas.openxmlformats.org/drawingml/2006/main"/>
        <a:p xmlns:a="http://schemas.openxmlformats.org/drawingml/2006/main">
          <a:r>
            <a:rPr lang="en-US" sz="1100">
              <a:solidFill>
                <a:srgbClr val="FFFFFF"/>
              </a:solidFill>
            </a:rPr>
            <a:t>spc13</a:t>
          </a:r>
        </a:p>
      </cdr:txBody>
    </cdr:sp>
  </cdr:absSizeAnchor>
  <cdr:relSizeAnchor xmlns:cdr="http://schemas.openxmlformats.org/drawingml/2006/chartDrawing">
    <cdr:from>
      <cdr:x>0.70557</cdr:x>
      <cdr:y>0.95793</cdr:y>
    </cdr:from>
    <cdr:to>
      <cdr:x>0.97856</cdr:x>
      <cdr:y>1</cdr:y>
    </cdr:to>
    <cdr:sp macro="" textlink="">
      <cdr:nvSpPr>
        <cdr:cNvPr id="5" name="limitslabel">
          <a:extLst xmlns:a="http://schemas.openxmlformats.org/drawingml/2006/main">
            <a:ext uri="{FF2B5EF4-FFF2-40B4-BE49-F238E27FC236}">
              <a16:creationId xmlns:a16="http://schemas.microsoft.com/office/drawing/2014/main" id="{A851A872-EB48-5E0A-E428-5B84B854E061}"/>
            </a:ext>
          </a:extLst>
        </cdr:cNvPr>
        <cdr:cNvSpPr txBox="1"/>
      </cdr:nvSpPr>
      <cdr:spPr>
        <a:xfrm xmlns:a="http://schemas.openxmlformats.org/drawingml/2006/main">
          <a:off x="6113950" y="6023626"/>
          <a:ext cx="2365519" cy="2645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wrap="none" rtlCol="0">
          <a:spAutoFit/>
        </a:bodyPr>
        <a:lstStyle xmlns:a="http://schemas.openxmlformats.org/drawingml/2006/main"/>
        <a:p xmlns:a="http://schemas.openxmlformats.org/drawingml/2006/main">
          <a:r>
            <a:rPr lang="en-US" sz="1100"/>
            <a:t>Limits based on samples 1990 to 2022</a:t>
          </a:r>
        </a:p>
      </cdr:txBody>
    </cdr:sp>
  </cdr:relSizeAnchor>
</c:userShapes>
</file>

<file path=xl/drawings/drawing27.xml><?xml version="1.0" encoding="utf-8"?>
<xdr:wsDr xmlns:xdr="http://schemas.openxmlformats.org/drawingml/2006/spreadsheetDrawing" xmlns:a="http://schemas.openxmlformats.org/drawingml/2006/main">
  <xdr:absoluteAnchor>
    <xdr:pos x="0" y="0"/>
    <xdr:ext cx="8665221" cy="6288186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D1C230B-2179-C004-4793-E9427D7F0E42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8.xml><?xml version="1.0" encoding="utf-8"?>
<c:userShapes xmlns:c="http://schemas.openxmlformats.org/drawingml/2006/chart">
  <cdr:absSizeAnchor xmlns:cdr="http://schemas.openxmlformats.org/drawingml/2006/chartDrawing">
    <cdr:from>
      <cdr:x>0.00733</cdr:x>
      <cdr:y>0.0101</cdr:y>
    </cdr:from>
    <cdr:ext cx="127000" cy="127000"/>
    <cdr:sp macro="" textlink="">
      <cdr:nvSpPr>
        <cdr:cNvPr id="3" name="spcchartid" hidden="1">
          <a:extLst xmlns:a="http://schemas.openxmlformats.org/drawingml/2006/main">
            <a:ext uri="{FF2B5EF4-FFF2-40B4-BE49-F238E27FC236}">
              <a16:creationId xmlns:a16="http://schemas.microsoft.com/office/drawing/2014/main" id="{4E146BA6-D56B-09AE-42B9-5A6ED4BF0F81}"/>
            </a:ext>
          </a:extLst>
        </cdr:cNvPr>
        <cdr:cNvSpPr txBox="1"/>
      </cdr:nvSpPr>
      <cdr:spPr>
        <a:xfrm xmlns:a="http://schemas.openxmlformats.org/drawingml/2006/main">
          <a:off x="63500" y="63500"/>
          <a:ext cx="127000" cy="127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rtlCol="0"/>
        <a:lstStyle xmlns:a="http://schemas.openxmlformats.org/drawingml/2006/main"/>
        <a:p xmlns:a="http://schemas.openxmlformats.org/drawingml/2006/main">
          <a:r>
            <a:rPr lang="en-US" sz="1100">
              <a:solidFill>
                <a:srgbClr val="FFFFFF"/>
              </a:solidFill>
            </a:rPr>
            <a:t>spc14</a:t>
          </a:r>
        </a:p>
      </cdr:txBody>
    </cdr:sp>
  </cdr:absSizeAnchor>
  <cdr:relSizeAnchor xmlns:cdr="http://schemas.openxmlformats.org/drawingml/2006/chartDrawing">
    <cdr:from>
      <cdr:x>0.73945</cdr:x>
      <cdr:y>0.95715</cdr:y>
    </cdr:from>
    <cdr:to>
      <cdr:x>0.98103</cdr:x>
      <cdr:y>0.99438</cdr:y>
    </cdr:to>
    <cdr:sp macro="" textlink="">
      <cdr:nvSpPr>
        <cdr:cNvPr id="5" name="limitslabel">
          <a:extLst xmlns:a="http://schemas.openxmlformats.org/drawingml/2006/main">
            <a:ext uri="{FF2B5EF4-FFF2-40B4-BE49-F238E27FC236}">
              <a16:creationId xmlns:a16="http://schemas.microsoft.com/office/drawing/2014/main" id="{32E5A33E-D7B3-EADC-F92B-F5649651CABB}"/>
            </a:ext>
          </a:extLst>
        </cdr:cNvPr>
        <cdr:cNvSpPr txBox="1"/>
      </cdr:nvSpPr>
      <cdr:spPr>
        <a:xfrm xmlns:a="http://schemas.openxmlformats.org/drawingml/2006/main">
          <a:off x="7240429" y="6801168"/>
          <a:ext cx="2365519" cy="2645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wrap="none" rtlCol="0">
          <a:spAutoFit/>
        </a:bodyPr>
        <a:lstStyle xmlns:a="http://schemas.openxmlformats.org/drawingml/2006/main"/>
        <a:p xmlns:a="http://schemas.openxmlformats.org/drawingml/2006/main">
          <a:r>
            <a:rPr lang="en-US" sz="1100"/>
            <a:t>Limits based on samples 1990 to 2022</a:t>
          </a:r>
        </a:p>
      </cdr:txBody>
    </cdr:sp>
  </cdr:relSizeAnchor>
</c:userShapes>
</file>

<file path=xl/drawings/drawing29.xml><?xml version="1.0" encoding="utf-8"?>
<xdr:wsDr xmlns:xdr="http://schemas.openxmlformats.org/drawingml/2006/spreadsheetDrawing" xmlns:a="http://schemas.openxmlformats.org/drawingml/2006/main">
  <xdr:absoluteAnchor>
    <xdr:pos x="0" y="0"/>
    <xdr:ext cx="8665221" cy="6288186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5E07224-F750-3797-61B6-89CA33F51C2C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65221" cy="6288186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A3EC252-396A-4380-75C2-B2AC9392582E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0.xml><?xml version="1.0" encoding="utf-8"?>
<c:userShapes xmlns:c="http://schemas.openxmlformats.org/drawingml/2006/chart">
  <cdr:absSizeAnchor xmlns:cdr="http://schemas.openxmlformats.org/drawingml/2006/chartDrawing">
    <cdr:from>
      <cdr:x>0.00733</cdr:x>
      <cdr:y>0.0101</cdr:y>
    </cdr:from>
    <cdr:ext cx="127000" cy="127000"/>
    <cdr:sp macro="" textlink="">
      <cdr:nvSpPr>
        <cdr:cNvPr id="3" name="spcchartid" hidden="1">
          <a:extLst xmlns:a="http://schemas.openxmlformats.org/drawingml/2006/main">
            <a:ext uri="{FF2B5EF4-FFF2-40B4-BE49-F238E27FC236}">
              <a16:creationId xmlns:a16="http://schemas.microsoft.com/office/drawing/2014/main" id="{BF0439C0-170D-E2C7-73B7-98861003ED1E}"/>
            </a:ext>
          </a:extLst>
        </cdr:cNvPr>
        <cdr:cNvSpPr txBox="1"/>
      </cdr:nvSpPr>
      <cdr:spPr>
        <a:xfrm xmlns:a="http://schemas.openxmlformats.org/drawingml/2006/main">
          <a:off x="63500" y="63500"/>
          <a:ext cx="127000" cy="127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rtlCol="0"/>
        <a:lstStyle xmlns:a="http://schemas.openxmlformats.org/drawingml/2006/main"/>
        <a:p xmlns:a="http://schemas.openxmlformats.org/drawingml/2006/main">
          <a:r>
            <a:rPr lang="en-US" sz="1100">
              <a:solidFill>
                <a:srgbClr val="FFFFFF"/>
              </a:solidFill>
            </a:rPr>
            <a:t>spc15</a:t>
          </a:r>
        </a:p>
      </cdr:txBody>
    </cdr:sp>
  </cdr:absSizeAnchor>
  <cdr:relSizeAnchor xmlns:cdr="http://schemas.openxmlformats.org/drawingml/2006/chartDrawing">
    <cdr:from>
      <cdr:x>0.73945</cdr:x>
      <cdr:y>0.95715</cdr:y>
    </cdr:from>
    <cdr:to>
      <cdr:x>0.98103</cdr:x>
      <cdr:y>0.99438</cdr:y>
    </cdr:to>
    <cdr:sp macro="" textlink="">
      <cdr:nvSpPr>
        <cdr:cNvPr id="5" name="limitslabel">
          <a:extLst xmlns:a="http://schemas.openxmlformats.org/drawingml/2006/main">
            <a:ext uri="{FF2B5EF4-FFF2-40B4-BE49-F238E27FC236}">
              <a16:creationId xmlns:a16="http://schemas.microsoft.com/office/drawing/2014/main" id="{EEA9B360-25AC-C8DE-95D2-F3557A5591E8}"/>
            </a:ext>
          </a:extLst>
        </cdr:cNvPr>
        <cdr:cNvSpPr txBox="1"/>
      </cdr:nvSpPr>
      <cdr:spPr>
        <a:xfrm xmlns:a="http://schemas.openxmlformats.org/drawingml/2006/main">
          <a:off x="7240429" y="6801168"/>
          <a:ext cx="2365519" cy="2645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wrap="none" rtlCol="0">
          <a:spAutoFit/>
        </a:bodyPr>
        <a:lstStyle xmlns:a="http://schemas.openxmlformats.org/drawingml/2006/main"/>
        <a:p xmlns:a="http://schemas.openxmlformats.org/drawingml/2006/main">
          <a:r>
            <a:rPr lang="en-US" sz="1100"/>
            <a:t>Limits based on samples 1990 to 2022</a:t>
          </a:r>
        </a:p>
      </cdr:txBody>
    </cdr:sp>
  </cdr:relSizeAnchor>
</c:userShapes>
</file>

<file path=xl/drawings/drawing31.xml><?xml version="1.0" encoding="utf-8"?>
<xdr:wsDr xmlns:xdr="http://schemas.openxmlformats.org/drawingml/2006/spreadsheetDrawing" xmlns:a="http://schemas.openxmlformats.org/drawingml/2006/main">
  <xdr:absoluteAnchor>
    <xdr:pos x="0" y="0"/>
    <xdr:ext cx="8665221" cy="6288186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6E9AD8A-5FE8-BD02-FAD8-73DFE5F8FE3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2.xml><?xml version="1.0" encoding="utf-8"?>
<c:userShapes xmlns:c="http://schemas.openxmlformats.org/drawingml/2006/chart">
  <cdr:absSizeAnchor xmlns:cdr="http://schemas.openxmlformats.org/drawingml/2006/chartDrawing">
    <cdr:from>
      <cdr:x>0.00733</cdr:x>
      <cdr:y>0.0101</cdr:y>
    </cdr:from>
    <cdr:ext cx="127000" cy="127000"/>
    <cdr:sp macro="" textlink="">
      <cdr:nvSpPr>
        <cdr:cNvPr id="3" name="spcchartid" hidden="1">
          <a:extLst xmlns:a="http://schemas.openxmlformats.org/drawingml/2006/main">
            <a:ext uri="{FF2B5EF4-FFF2-40B4-BE49-F238E27FC236}">
              <a16:creationId xmlns:a16="http://schemas.microsoft.com/office/drawing/2014/main" id="{75D1B567-2A35-D28E-165D-A97D7131BCDD}"/>
            </a:ext>
          </a:extLst>
        </cdr:cNvPr>
        <cdr:cNvSpPr txBox="1"/>
      </cdr:nvSpPr>
      <cdr:spPr>
        <a:xfrm xmlns:a="http://schemas.openxmlformats.org/drawingml/2006/main">
          <a:off x="63500" y="63500"/>
          <a:ext cx="127000" cy="127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rtlCol="0"/>
        <a:lstStyle xmlns:a="http://schemas.openxmlformats.org/drawingml/2006/main"/>
        <a:p xmlns:a="http://schemas.openxmlformats.org/drawingml/2006/main">
          <a:r>
            <a:rPr lang="en-US" sz="1100">
              <a:solidFill>
                <a:srgbClr val="FFFFFF"/>
              </a:solidFill>
            </a:rPr>
            <a:t>spc16</a:t>
          </a:r>
        </a:p>
      </cdr:txBody>
    </cdr:sp>
  </cdr:absSizeAnchor>
  <cdr:relSizeAnchor xmlns:cdr="http://schemas.openxmlformats.org/drawingml/2006/chartDrawing">
    <cdr:from>
      <cdr:x>0.70557</cdr:x>
      <cdr:y>0.95793</cdr:y>
    </cdr:from>
    <cdr:to>
      <cdr:x>0.97856</cdr:x>
      <cdr:y>1</cdr:y>
    </cdr:to>
    <cdr:sp macro="" textlink="">
      <cdr:nvSpPr>
        <cdr:cNvPr id="5" name="limitslabel">
          <a:extLst xmlns:a="http://schemas.openxmlformats.org/drawingml/2006/main">
            <a:ext uri="{FF2B5EF4-FFF2-40B4-BE49-F238E27FC236}">
              <a16:creationId xmlns:a16="http://schemas.microsoft.com/office/drawing/2014/main" id="{D3D611D0-3A64-E465-1BDA-FD5C262EF605}"/>
            </a:ext>
          </a:extLst>
        </cdr:cNvPr>
        <cdr:cNvSpPr txBox="1"/>
      </cdr:nvSpPr>
      <cdr:spPr>
        <a:xfrm xmlns:a="http://schemas.openxmlformats.org/drawingml/2006/main">
          <a:off x="6113950" y="6023626"/>
          <a:ext cx="2365519" cy="2645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wrap="none" rtlCol="0">
          <a:spAutoFit/>
        </a:bodyPr>
        <a:lstStyle xmlns:a="http://schemas.openxmlformats.org/drawingml/2006/main"/>
        <a:p xmlns:a="http://schemas.openxmlformats.org/drawingml/2006/main">
          <a:r>
            <a:rPr lang="en-US" sz="1100"/>
            <a:t>Limits based on samples 1990 to 2022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absSizeAnchor xmlns:cdr="http://schemas.openxmlformats.org/drawingml/2006/chartDrawing">
    <cdr:from>
      <cdr:x>0.00733</cdr:x>
      <cdr:y>0.0101</cdr:y>
    </cdr:from>
    <cdr:ext cx="127000" cy="127000"/>
    <cdr:sp macro="" textlink="">
      <cdr:nvSpPr>
        <cdr:cNvPr id="3" name="spcchartid" hidden="1">
          <a:extLst xmlns:a="http://schemas.openxmlformats.org/drawingml/2006/main">
            <a:ext uri="{FF2B5EF4-FFF2-40B4-BE49-F238E27FC236}">
              <a16:creationId xmlns:a16="http://schemas.microsoft.com/office/drawing/2014/main" id="{128A903D-5574-9F48-D596-5EC2B7978882}"/>
            </a:ext>
          </a:extLst>
        </cdr:cNvPr>
        <cdr:cNvSpPr txBox="1"/>
      </cdr:nvSpPr>
      <cdr:spPr>
        <a:xfrm xmlns:a="http://schemas.openxmlformats.org/drawingml/2006/main">
          <a:off x="63500" y="63500"/>
          <a:ext cx="127000" cy="127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rtlCol="0"/>
        <a:lstStyle xmlns:a="http://schemas.openxmlformats.org/drawingml/2006/main"/>
        <a:p xmlns:a="http://schemas.openxmlformats.org/drawingml/2006/main">
          <a:r>
            <a:rPr lang="en-US" sz="1100">
              <a:solidFill>
                <a:srgbClr val="FFFFFF"/>
              </a:solidFill>
            </a:rPr>
            <a:t>spc2</a:t>
          </a:r>
        </a:p>
      </cdr:txBody>
    </cdr:sp>
  </cdr:absSizeAnchor>
  <cdr:relSizeAnchor xmlns:cdr="http://schemas.openxmlformats.org/drawingml/2006/chartDrawing">
    <cdr:from>
      <cdr:x>0.70557</cdr:x>
      <cdr:y>0.95793</cdr:y>
    </cdr:from>
    <cdr:to>
      <cdr:x>0.97856</cdr:x>
      <cdr:y>1</cdr:y>
    </cdr:to>
    <cdr:sp macro="" textlink="">
      <cdr:nvSpPr>
        <cdr:cNvPr id="4" name="limitslabel">
          <a:extLst xmlns:a="http://schemas.openxmlformats.org/drawingml/2006/main">
            <a:ext uri="{FF2B5EF4-FFF2-40B4-BE49-F238E27FC236}">
              <a16:creationId xmlns:a16="http://schemas.microsoft.com/office/drawing/2014/main" id="{21C4ECD6-9932-8EFF-A93A-432BA40C5977}"/>
            </a:ext>
          </a:extLst>
        </cdr:cNvPr>
        <cdr:cNvSpPr txBox="1"/>
      </cdr:nvSpPr>
      <cdr:spPr>
        <a:xfrm xmlns:a="http://schemas.openxmlformats.org/drawingml/2006/main">
          <a:off x="6113950" y="6023626"/>
          <a:ext cx="2365519" cy="2645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wrap="none" rtlCol="0">
          <a:spAutoFit/>
        </a:bodyPr>
        <a:lstStyle xmlns:a="http://schemas.openxmlformats.org/drawingml/2006/main"/>
        <a:p xmlns:a="http://schemas.openxmlformats.org/drawingml/2006/main">
          <a:r>
            <a:rPr lang="en-US" sz="1100"/>
            <a:t>Limits based on samples 1990 to 2022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8665221" cy="6288186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CBB2839-AA80-1450-B19F-954A11F48D22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absSizeAnchor xmlns:cdr="http://schemas.openxmlformats.org/drawingml/2006/chartDrawing">
    <cdr:from>
      <cdr:x>0.00733</cdr:x>
      <cdr:y>0.0101</cdr:y>
    </cdr:from>
    <cdr:ext cx="127000" cy="127000"/>
    <cdr:sp macro="" textlink="">
      <cdr:nvSpPr>
        <cdr:cNvPr id="3" name="spcchartid" hidden="1">
          <a:extLst xmlns:a="http://schemas.openxmlformats.org/drawingml/2006/main">
            <a:ext uri="{FF2B5EF4-FFF2-40B4-BE49-F238E27FC236}">
              <a16:creationId xmlns:a16="http://schemas.microsoft.com/office/drawing/2014/main" id="{D8C9BAF7-EEB5-A560-DF7C-005BA3D22640}"/>
            </a:ext>
          </a:extLst>
        </cdr:cNvPr>
        <cdr:cNvSpPr txBox="1"/>
      </cdr:nvSpPr>
      <cdr:spPr>
        <a:xfrm xmlns:a="http://schemas.openxmlformats.org/drawingml/2006/main">
          <a:off x="63500" y="63500"/>
          <a:ext cx="127000" cy="127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rtlCol="0"/>
        <a:lstStyle xmlns:a="http://schemas.openxmlformats.org/drawingml/2006/main"/>
        <a:p xmlns:a="http://schemas.openxmlformats.org/drawingml/2006/main">
          <a:r>
            <a:rPr lang="en-US" sz="1100">
              <a:solidFill>
                <a:srgbClr val="FFFFFF"/>
              </a:solidFill>
            </a:rPr>
            <a:t>spc3</a:t>
          </a:r>
        </a:p>
      </cdr:txBody>
    </cdr:sp>
  </cdr:absSizeAnchor>
  <cdr:relSizeAnchor xmlns:cdr="http://schemas.openxmlformats.org/drawingml/2006/chartDrawing">
    <cdr:from>
      <cdr:x>0.70557</cdr:x>
      <cdr:y>0.95793</cdr:y>
    </cdr:from>
    <cdr:to>
      <cdr:x>0.97856</cdr:x>
      <cdr:y>1</cdr:y>
    </cdr:to>
    <cdr:sp macro="" textlink="">
      <cdr:nvSpPr>
        <cdr:cNvPr id="4" name="limitslabel">
          <a:extLst xmlns:a="http://schemas.openxmlformats.org/drawingml/2006/main">
            <a:ext uri="{FF2B5EF4-FFF2-40B4-BE49-F238E27FC236}">
              <a16:creationId xmlns:a16="http://schemas.microsoft.com/office/drawing/2014/main" id="{B4650EB2-E0BF-525E-ED17-9DFCC431DDD7}"/>
            </a:ext>
          </a:extLst>
        </cdr:cNvPr>
        <cdr:cNvSpPr txBox="1"/>
      </cdr:nvSpPr>
      <cdr:spPr>
        <a:xfrm xmlns:a="http://schemas.openxmlformats.org/drawingml/2006/main">
          <a:off x="6113950" y="6023626"/>
          <a:ext cx="2365519" cy="2645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wrap="none" rtlCol="0">
          <a:spAutoFit/>
        </a:bodyPr>
        <a:lstStyle xmlns:a="http://schemas.openxmlformats.org/drawingml/2006/main"/>
        <a:p xmlns:a="http://schemas.openxmlformats.org/drawingml/2006/main">
          <a:r>
            <a:rPr lang="en-US" sz="1100"/>
            <a:t>Limits based on samples 1990 to 2022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9791700" cy="710565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E5DFDD2-E20F-130E-6435-A515CBD253FB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0.70557</cdr:x>
      <cdr:y>0.95793</cdr:y>
    </cdr:from>
    <cdr:to>
      <cdr:x>0.97856</cdr:x>
      <cdr:y>1</cdr:y>
    </cdr:to>
    <cdr:sp macro="" textlink="">
      <cdr:nvSpPr>
        <cdr:cNvPr id="2" name="limitslabel">
          <a:extLst xmlns:a="http://schemas.openxmlformats.org/drawingml/2006/main">
            <a:ext uri="{FF2B5EF4-FFF2-40B4-BE49-F238E27FC236}">
              <a16:creationId xmlns:a16="http://schemas.microsoft.com/office/drawing/2014/main" id="{790DF248-3F24-3FC5-2A32-EB59C4CA78CB}"/>
            </a:ext>
          </a:extLst>
        </cdr:cNvPr>
        <cdr:cNvSpPr txBox="1"/>
      </cdr:nvSpPr>
      <cdr:spPr>
        <a:xfrm xmlns:a="http://schemas.openxmlformats.org/drawingml/2006/main">
          <a:off x="6113950" y="6023626"/>
          <a:ext cx="2365519" cy="2645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wrap="none" rtlCol="0">
          <a:spAutoFit/>
        </a:bodyPr>
        <a:lstStyle xmlns:a="http://schemas.openxmlformats.org/drawingml/2006/main"/>
        <a:p xmlns:a="http://schemas.openxmlformats.org/drawingml/2006/main">
          <a:r>
            <a:rPr lang="en-US" sz="1100"/>
            <a:t>Limits based on samples 1990 to 2022</a:t>
          </a:r>
        </a:p>
      </cdr:txBody>
    </cdr:sp>
  </cdr:relSizeAnchor>
  <cdr:absSizeAnchor xmlns:cdr="http://schemas.openxmlformats.org/drawingml/2006/chartDrawing">
    <cdr:from>
      <cdr:x>0.00733</cdr:x>
      <cdr:y>0.0101</cdr:y>
    </cdr:from>
    <cdr:ext cx="127000" cy="127000"/>
    <cdr:sp macro="" textlink="">
      <cdr:nvSpPr>
        <cdr:cNvPr id="3" name="spcchartid" hidden="1">
          <a:extLst xmlns:a="http://schemas.openxmlformats.org/drawingml/2006/main">
            <a:ext uri="{FF2B5EF4-FFF2-40B4-BE49-F238E27FC236}">
              <a16:creationId xmlns:a16="http://schemas.microsoft.com/office/drawing/2014/main" id="{2082F1D2-3DA7-D227-9D90-60F6EBD4386B}"/>
            </a:ext>
          </a:extLst>
        </cdr:cNvPr>
        <cdr:cNvSpPr txBox="1"/>
      </cdr:nvSpPr>
      <cdr:spPr>
        <a:xfrm xmlns:a="http://schemas.openxmlformats.org/drawingml/2006/main">
          <a:off x="63500" y="63500"/>
          <a:ext cx="127000" cy="127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rtlCol="0"/>
        <a:lstStyle xmlns:a="http://schemas.openxmlformats.org/drawingml/2006/main"/>
        <a:p xmlns:a="http://schemas.openxmlformats.org/drawingml/2006/main">
          <a:r>
            <a:rPr lang="en-US" sz="1100">
              <a:solidFill>
                <a:srgbClr val="FFFFFF"/>
              </a:solidFill>
            </a:rPr>
            <a:t>spc4</a:t>
          </a:r>
        </a:p>
      </cdr:txBody>
    </cdr:sp>
  </cdr:absSizeAnchor>
</c:userShapes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9791700" cy="710565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3F7ECC3-B342-9D53-60A9-B02AFADCC37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F14FF3-ECC8-4F9C-B24E-D0BF0DF31D6C}">
  <sheetPr codeName="Sheet1"/>
  <dimension ref="A1:J17"/>
  <sheetViews>
    <sheetView workbookViewId="0">
      <selection activeCell="D1" sqref="D1:D1048576"/>
    </sheetView>
  </sheetViews>
  <sheetFormatPr defaultRowHeight="15" x14ac:dyDescent="0.25"/>
  <sheetData>
    <row r="1" spans="1:10" x14ac:dyDescent="0.25">
      <c r="A1" t="s">
        <v>14</v>
      </c>
      <c r="D1" t="s">
        <v>15</v>
      </c>
      <c r="G1" t="s">
        <v>16</v>
      </c>
      <c r="H1">
        <v>16</v>
      </c>
      <c r="J1" t="s">
        <v>17</v>
      </c>
    </row>
    <row r="2" spans="1:10" x14ac:dyDescent="0.25">
      <c r="D2" t="str">
        <f>"Jan"</f>
        <v>Jan</v>
      </c>
      <c r="E2" t="s">
        <v>51</v>
      </c>
      <c r="F2" t="s">
        <v>52</v>
      </c>
      <c r="G2" t="str">
        <f>"Jan"</f>
        <v>Jan</v>
      </c>
      <c r="H2" t="s">
        <v>53</v>
      </c>
    </row>
    <row r="3" spans="1:10" x14ac:dyDescent="0.25">
      <c r="D3" t="str">
        <f>"Feb"</f>
        <v>Feb</v>
      </c>
      <c r="E3" t="s">
        <v>66</v>
      </c>
      <c r="F3" t="s">
        <v>67</v>
      </c>
      <c r="G3" t="str">
        <f>"Feb"</f>
        <v>Feb</v>
      </c>
      <c r="H3" t="s">
        <v>53</v>
      </c>
    </row>
    <row r="4" spans="1:10" x14ac:dyDescent="0.25">
      <c r="A4">
        <v>16</v>
      </c>
      <c r="D4" t="str">
        <f>"Mar"</f>
        <v>Mar</v>
      </c>
      <c r="E4" t="s">
        <v>70</v>
      </c>
      <c r="F4" t="s">
        <v>71</v>
      </c>
      <c r="G4" t="str">
        <f>"Mar"</f>
        <v>Mar</v>
      </c>
      <c r="H4" t="s">
        <v>53</v>
      </c>
    </row>
    <row r="5" spans="1:10" x14ac:dyDescent="0.25">
      <c r="D5" t="str">
        <f>"Apr"</f>
        <v>Apr</v>
      </c>
      <c r="E5" t="s">
        <v>74</v>
      </c>
      <c r="F5" t="s">
        <v>75</v>
      </c>
      <c r="G5" t="str">
        <f>"Apr"</f>
        <v>Apr</v>
      </c>
      <c r="H5" t="s">
        <v>53</v>
      </c>
    </row>
    <row r="6" spans="1:10" x14ac:dyDescent="0.25">
      <c r="D6" t="str">
        <f>"May"</f>
        <v>May</v>
      </c>
      <c r="E6" t="s">
        <v>78</v>
      </c>
      <c r="F6" t="s">
        <v>79</v>
      </c>
      <c r="G6" t="str">
        <f>"May"</f>
        <v>May</v>
      </c>
      <c r="H6" t="s">
        <v>53</v>
      </c>
    </row>
    <row r="7" spans="1:10" x14ac:dyDescent="0.25">
      <c r="D7" t="str">
        <f>"Jun"</f>
        <v>Jun</v>
      </c>
      <c r="E7" t="s">
        <v>82</v>
      </c>
      <c r="F7" t="s">
        <v>83</v>
      </c>
      <c r="G7" t="str">
        <f>"Jun"</f>
        <v>Jun</v>
      </c>
      <c r="H7" t="s">
        <v>53</v>
      </c>
    </row>
    <row r="8" spans="1:10" x14ac:dyDescent="0.25">
      <c r="D8" t="str">
        <f>"Jul"</f>
        <v>Jul</v>
      </c>
      <c r="E8" t="s">
        <v>86</v>
      </c>
      <c r="F8" t="s">
        <v>87</v>
      </c>
      <c r="G8" t="str">
        <f>"Jul"</f>
        <v>Jul</v>
      </c>
      <c r="H8" t="s">
        <v>53</v>
      </c>
    </row>
    <row r="9" spans="1:10" x14ac:dyDescent="0.25">
      <c r="D9" t="str">
        <f>"Aug"</f>
        <v>Aug</v>
      </c>
      <c r="E9" t="s">
        <v>90</v>
      </c>
      <c r="F9" t="s">
        <v>91</v>
      </c>
      <c r="G9" t="str">
        <f>"Aug"</f>
        <v>Aug</v>
      </c>
      <c r="H9" t="s">
        <v>53</v>
      </c>
    </row>
    <row r="10" spans="1:10" x14ac:dyDescent="0.25">
      <c r="D10" t="str">
        <f>"Sep"</f>
        <v>Sep</v>
      </c>
      <c r="E10" t="s">
        <v>94</v>
      </c>
      <c r="F10" t="s">
        <v>95</v>
      </c>
      <c r="G10" t="str">
        <f>"Sep"</f>
        <v>Sep</v>
      </c>
      <c r="H10" t="s">
        <v>53</v>
      </c>
    </row>
    <row r="11" spans="1:10" x14ac:dyDescent="0.25">
      <c r="D11" t="str">
        <f>"Oct"</f>
        <v>Oct</v>
      </c>
      <c r="E11" t="s">
        <v>98</v>
      </c>
      <c r="F11" t="s">
        <v>99</v>
      </c>
      <c r="G11" t="str">
        <f>"Oct"</f>
        <v>Oct</v>
      </c>
      <c r="H11" t="s">
        <v>53</v>
      </c>
    </row>
    <row r="12" spans="1:10" x14ac:dyDescent="0.25">
      <c r="D12" t="str">
        <f>"Nov"</f>
        <v>Nov</v>
      </c>
      <c r="E12" t="s">
        <v>102</v>
      </c>
      <c r="F12" t="s">
        <v>103</v>
      </c>
      <c r="G12" t="str">
        <f>"Nov"</f>
        <v>Nov</v>
      </c>
      <c r="H12" t="s">
        <v>53</v>
      </c>
    </row>
    <row r="13" spans="1:10" x14ac:dyDescent="0.25">
      <c r="D13" t="str">
        <f>"Dec"</f>
        <v>Dec</v>
      </c>
      <c r="E13" t="s">
        <v>106</v>
      </c>
      <c r="F13" t="s">
        <v>107</v>
      </c>
      <c r="G13" t="str">
        <f>"Dec"</f>
        <v>Dec</v>
      </c>
      <c r="H13" t="s">
        <v>53</v>
      </c>
    </row>
    <row r="14" spans="1:10" x14ac:dyDescent="0.25">
      <c r="D14" t="str">
        <f>"Q1"</f>
        <v>Q1</v>
      </c>
      <c r="E14" t="s">
        <v>115</v>
      </c>
      <c r="F14" t="s">
        <v>116</v>
      </c>
      <c r="G14" t="str">
        <f>"Q1"</f>
        <v>Q1</v>
      </c>
      <c r="H14" t="s">
        <v>53</v>
      </c>
    </row>
    <row r="15" spans="1:10" x14ac:dyDescent="0.25">
      <c r="D15" t="str">
        <f>"Q2"</f>
        <v>Q2</v>
      </c>
      <c r="E15" t="s">
        <v>119</v>
      </c>
      <c r="F15" t="s">
        <v>120</v>
      </c>
      <c r="G15" t="str">
        <f>"Q2"</f>
        <v>Q2</v>
      </c>
      <c r="H15" t="s">
        <v>53</v>
      </c>
    </row>
    <row r="16" spans="1:10" x14ac:dyDescent="0.25">
      <c r="D16" t="str">
        <f>"Q3"</f>
        <v>Q3</v>
      </c>
      <c r="E16" t="s">
        <v>123</v>
      </c>
      <c r="F16" t="s">
        <v>124</v>
      </c>
      <c r="G16" t="str">
        <f>"Q3"</f>
        <v>Q3</v>
      </c>
      <c r="H16" t="s">
        <v>53</v>
      </c>
    </row>
    <row r="17" spans="4:8" x14ac:dyDescent="0.25">
      <c r="D17" t="str">
        <f>"Q4"</f>
        <v>Q4</v>
      </c>
      <c r="E17" t="s">
        <v>127</v>
      </c>
      <c r="F17" t="s">
        <v>128</v>
      </c>
      <c r="G17" t="str">
        <f>"Q4"</f>
        <v>Q4</v>
      </c>
      <c r="H17" t="s">
        <v>53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0771CF-BC72-4EC4-8344-8DF414CEBD75}">
  <sheetPr codeName="Sheet18"/>
  <dimension ref="A1:R126"/>
  <sheetViews>
    <sheetView workbookViewId="0">
      <selection activeCell="P1" sqref="P1"/>
    </sheetView>
  </sheetViews>
  <sheetFormatPr defaultRowHeight="15" x14ac:dyDescent="0.25"/>
  <sheetData>
    <row r="1" spans="1:17" x14ac:dyDescent="0.25">
      <c r="A1" s="3" t="s">
        <v>18</v>
      </c>
      <c r="B1">
        <v>45</v>
      </c>
      <c r="C1">
        <v>62.575757575757578</v>
      </c>
      <c r="D1">
        <v>185.58107672469376</v>
      </c>
      <c r="E1">
        <v>-60.429561573178603</v>
      </c>
      <c r="P1" t="s">
        <v>56</v>
      </c>
    </row>
    <row r="2" spans="1:17" x14ac:dyDescent="0.25">
      <c r="A2" s="3" t="s">
        <v>19</v>
      </c>
      <c r="B2">
        <v>26</v>
      </c>
      <c r="C2">
        <v>62.575757575757578</v>
      </c>
      <c r="D2">
        <v>185.58107672469376</v>
      </c>
      <c r="E2">
        <v>-60.429561573178603</v>
      </c>
      <c r="F2">
        <v>19</v>
      </c>
      <c r="P2" t="s">
        <v>96</v>
      </c>
    </row>
    <row r="3" spans="1:17" x14ac:dyDescent="0.25">
      <c r="A3" s="3" t="s">
        <v>20</v>
      </c>
      <c r="B3">
        <v>82</v>
      </c>
      <c r="C3">
        <v>62.575757575757578</v>
      </c>
      <c r="D3">
        <v>185.58107672469376</v>
      </c>
      <c r="E3">
        <v>-60.429561573178603</v>
      </c>
      <c r="F3">
        <v>56</v>
      </c>
      <c r="P3" t="s">
        <v>97</v>
      </c>
    </row>
    <row r="4" spans="1:17" x14ac:dyDescent="0.25">
      <c r="A4" s="3" t="s">
        <v>21</v>
      </c>
      <c r="B4">
        <v>65</v>
      </c>
      <c r="C4">
        <v>62.575757575757578</v>
      </c>
      <c r="D4">
        <v>185.58107672469376</v>
      </c>
      <c r="E4">
        <v>-60.429561573178603</v>
      </c>
      <c r="F4">
        <v>17</v>
      </c>
      <c r="P4" t="s">
        <v>57</v>
      </c>
    </row>
    <row r="5" spans="1:17" x14ac:dyDescent="0.25">
      <c r="A5" s="3" t="s">
        <v>22</v>
      </c>
      <c r="B5">
        <v>30</v>
      </c>
      <c r="C5">
        <v>62.575757575757578</v>
      </c>
      <c r="D5">
        <v>185.58107672469376</v>
      </c>
      <c r="E5">
        <v>-60.429561573178603</v>
      </c>
      <c r="F5">
        <v>35</v>
      </c>
      <c r="P5" t="b">
        <v>1</v>
      </c>
    </row>
    <row r="6" spans="1:17" x14ac:dyDescent="0.25">
      <c r="A6" s="3" t="s">
        <v>23</v>
      </c>
      <c r="B6">
        <v>19</v>
      </c>
      <c r="C6">
        <v>62.575757575757578</v>
      </c>
      <c r="D6">
        <v>185.58107672469376</v>
      </c>
      <c r="E6">
        <v>-60.429561573178603</v>
      </c>
      <c r="F6">
        <v>11</v>
      </c>
      <c r="P6" t="b">
        <v>0</v>
      </c>
    </row>
    <row r="7" spans="1:17" x14ac:dyDescent="0.25">
      <c r="A7" s="3" t="s">
        <v>24</v>
      </c>
      <c r="B7">
        <v>101</v>
      </c>
      <c r="C7">
        <v>62.575757575757578</v>
      </c>
      <c r="D7">
        <v>185.58107672469376</v>
      </c>
      <c r="E7">
        <v>-60.429561573178603</v>
      </c>
      <c r="F7">
        <v>82</v>
      </c>
      <c r="P7" t="b">
        <v>1</v>
      </c>
    </row>
    <row r="8" spans="1:17" x14ac:dyDescent="0.25">
      <c r="A8" s="3" t="s">
        <v>25</v>
      </c>
      <c r="B8">
        <v>32</v>
      </c>
      <c r="C8">
        <v>62.575757575757578</v>
      </c>
      <c r="D8">
        <v>185.58107672469376</v>
      </c>
      <c r="E8">
        <v>-60.429561573178603</v>
      </c>
      <c r="F8">
        <v>69</v>
      </c>
      <c r="P8" t="b">
        <v>0</v>
      </c>
      <c r="Q8" t="s">
        <v>58</v>
      </c>
    </row>
    <row r="9" spans="1:17" x14ac:dyDescent="0.25">
      <c r="A9" s="3" t="s">
        <v>26</v>
      </c>
      <c r="B9">
        <v>104</v>
      </c>
      <c r="C9">
        <v>62.575757575757578</v>
      </c>
      <c r="D9">
        <v>185.58107672469376</v>
      </c>
      <c r="E9">
        <v>-60.429561573178603</v>
      </c>
      <c r="F9">
        <v>72</v>
      </c>
      <c r="P9" t="b">
        <v>0</v>
      </c>
      <c r="Q9" t="s">
        <v>59</v>
      </c>
    </row>
    <row r="10" spans="1:17" x14ac:dyDescent="0.25">
      <c r="A10" s="3" t="s">
        <v>27</v>
      </c>
      <c r="B10">
        <v>54</v>
      </c>
      <c r="C10">
        <v>62.575757575757578</v>
      </c>
      <c r="D10">
        <v>185.58107672469376</v>
      </c>
      <c r="E10">
        <v>-60.429561573178603</v>
      </c>
      <c r="F10">
        <v>50</v>
      </c>
      <c r="P10" t="b">
        <v>0</v>
      </c>
      <c r="Q10" t="s">
        <v>60</v>
      </c>
    </row>
    <row r="11" spans="1:17" x14ac:dyDescent="0.25">
      <c r="A11" s="3" t="s">
        <v>28</v>
      </c>
      <c r="B11">
        <v>47</v>
      </c>
      <c r="C11">
        <v>62.575757575757578</v>
      </c>
      <c r="D11">
        <v>185.58107672469376</v>
      </c>
      <c r="E11">
        <v>-60.429561573178603</v>
      </c>
      <c r="F11">
        <v>7</v>
      </c>
      <c r="P11" t="b">
        <v>1</v>
      </c>
      <c r="Q11" t="s">
        <v>61</v>
      </c>
    </row>
    <row r="12" spans="1:17" x14ac:dyDescent="0.25">
      <c r="A12" s="3" t="s">
        <v>29</v>
      </c>
      <c r="B12">
        <v>84</v>
      </c>
      <c r="C12">
        <v>62.575757575757578</v>
      </c>
      <c r="D12">
        <v>185.58107672469376</v>
      </c>
      <c r="E12">
        <v>-60.429561573178603</v>
      </c>
      <c r="F12">
        <v>37</v>
      </c>
      <c r="P12" t="b">
        <v>0</v>
      </c>
      <c r="Q12" t="s">
        <v>61</v>
      </c>
    </row>
    <row r="13" spans="1:17" x14ac:dyDescent="0.25">
      <c r="A13" s="3" t="s">
        <v>30</v>
      </c>
      <c r="B13">
        <v>61</v>
      </c>
      <c r="C13">
        <v>62.575757575757578</v>
      </c>
      <c r="D13">
        <v>185.58107672469376</v>
      </c>
      <c r="E13">
        <v>-60.429561573178603</v>
      </c>
      <c r="F13">
        <v>23</v>
      </c>
      <c r="P13" t="b">
        <v>0</v>
      </c>
      <c r="Q13" t="s">
        <v>62</v>
      </c>
    </row>
    <row r="14" spans="1:17" x14ac:dyDescent="0.25">
      <c r="A14" s="3" t="s">
        <v>31</v>
      </c>
      <c r="B14">
        <v>32</v>
      </c>
      <c r="C14">
        <v>62.575757575757578</v>
      </c>
      <c r="D14">
        <v>185.58107672469376</v>
      </c>
      <c r="E14">
        <v>-60.429561573178603</v>
      </c>
      <c r="F14">
        <v>29</v>
      </c>
      <c r="P14" t="b">
        <v>0</v>
      </c>
      <c r="Q14" t="s">
        <v>63</v>
      </c>
    </row>
    <row r="15" spans="1:17" x14ac:dyDescent="0.25">
      <c r="A15" s="3" t="s">
        <v>32</v>
      </c>
      <c r="B15">
        <v>296</v>
      </c>
      <c r="C15">
        <v>62.575757575757578</v>
      </c>
      <c r="D15">
        <v>185.58107672469376</v>
      </c>
      <c r="E15">
        <v>-60.429561573178603</v>
      </c>
      <c r="F15">
        <v>264</v>
      </c>
      <c r="P15" t="b">
        <v>0</v>
      </c>
      <c r="Q15" t="b">
        <v>0</v>
      </c>
    </row>
    <row r="16" spans="1:17" x14ac:dyDescent="0.25">
      <c r="A16" s="3" t="s">
        <v>33</v>
      </c>
      <c r="B16">
        <v>133</v>
      </c>
      <c r="C16">
        <v>62.575757575757578</v>
      </c>
      <c r="D16">
        <v>185.58107672469376</v>
      </c>
      <c r="E16">
        <v>-60.429561573178603</v>
      </c>
      <c r="F16">
        <v>163</v>
      </c>
      <c r="P16" t="b">
        <v>0</v>
      </c>
    </row>
    <row r="17" spans="1:18" x14ac:dyDescent="0.25">
      <c r="A17" s="3" t="s">
        <v>34</v>
      </c>
      <c r="B17">
        <v>84</v>
      </c>
      <c r="C17">
        <v>62.575757575757578</v>
      </c>
      <c r="D17">
        <v>185.58107672469376</v>
      </c>
      <c r="E17">
        <v>-60.429561573178603</v>
      </c>
      <c r="F17">
        <v>49</v>
      </c>
      <c r="P17" t="b">
        <v>0</v>
      </c>
    </row>
    <row r="18" spans="1:18" x14ac:dyDescent="0.25">
      <c r="A18" s="3" t="s">
        <v>35</v>
      </c>
      <c r="B18">
        <v>52</v>
      </c>
      <c r="C18">
        <v>62.575757575757578</v>
      </c>
      <c r="D18">
        <v>185.58107672469376</v>
      </c>
      <c r="E18">
        <v>-60.429561573178603</v>
      </c>
      <c r="F18">
        <v>32</v>
      </c>
      <c r="P18" t="b">
        <v>0</v>
      </c>
    </row>
    <row r="19" spans="1:18" x14ac:dyDescent="0.25">
      <c r="A19" s="3" t="s">
        <v>36</v>
      </c>
      <c r="B19">
        <v>111</v>
      </c>
      <c r="C19">
        <v>62.575757575757578</v>
      </c>
      <c r="D19">
        <v>185.58107672469376</v>
      </c>
      <c r="E19">
        <v>-60.429561573178603</v>
      </c>
      <c r="F19">
        <v>59</v>
      </c>
      <c r="P19" t="b">
        <v>1</v>
      </c>
      <c r="Q19">
        <v>41.001773049645394</v>
      </c>
      <c r="R19">
        <v>0</v>
      </c>
    </row>
    <row r="20" spans="1:18" x14ac:dyDescent="0.25">
      <c r="A20" s="3" t="s">
        <v>37</v>
      </c>
      <c r="B20">
        <v>8</v>
      </c>
      <c r="C20">
        <v>62.575757575757578</v>
      </c>
      <c r="D20">
        <v>185.58107672469376</v>
      </c>
      <c r="E20">
        <v>-60.429561573178603</v>
      </c>
      <c r="F20">
        <v>103</v>
      </c>
      <c r="P20" t="b">
        <v>1</v>
      </c>
      <c r="Q20">
        <v>62.575757575757578</v>
      </c>
    </row>
    <row r="21" spans="1:18" x14ac:dyDescent="0.25">
      <c r="A21" s="3" t="s">
        <v>38</v>
      </c>
      <c r="B21">
        <v>57</v>
      </c>
      <c r="C21">
        <v>62.575757575757578</v>
      </c>
      <c r="D21">
        <v>185.58107672469376</v>
      </c>
      <c r="E21">
        <v>-60.429561573178603</v>
      </c>
      <c r="F21">
        <v>49</v>
      </c>
      <c r="P21" t="b">
        <v>0</v>
      </c>
      <c r="Q21">
        <v>185.58107672469376</v>
      </c>
    </row>
    <row r="22" spans="1:18" x14ac:dyDescent="0.25">
      <c r="A22" s="3" t="s">
        <v>39</v>
      </c>
      <c r="B22">
        <v>51</v>
      </c>
      <c r="C22">
        <v>62.575757575757578</v>
      </c>
      <c r="D22">
        <v>185.58107672469376</v>
      </c>
      <c r="E22">
        <v>-60.429561573178603</v>
      </c>
      <c r="F22">
        <v>6</v>
      </c>
      <c r="P22" t="b">
        <v>0</v>
      </c>
      <c r="Q22">
        <v>-60.429561573178603</v>
      </c>
    </row>
    <row r="23" spans="1:18" x14ac:dyDescent="0.25">
      <c r="A23" s="3" t="s">
        <v>40</v>
      </c>
      <c r="B23">
        <v>38</v>
      </c>
      <c r="C23">
        <v>62.575757575757578</v>
      </c>
      <c r="D23">
        <v>185.58107672469376</v>
      </c>
      <c r="E23">
        <v>-60.429561573178603</v>
      </c>
      <c r="F23">
        <v>13</v>
      </c>
      <c r="P23" t="s">
        <v>64</v>
      </c>
      <c r="Q23">
        <v>3</v>
      </c>
    </row>
    <row r="24" spans="1:18" x14ac:dyDescent="0.25">
      <c r="A24" s="3" t="s">
        <v>41</v>
      </c>
      <c r="B24">
        <v>21</v>
      </c>
      <c r="C24">
        <v>62.575757575757578</v>
      </c>
      <c r="D24">
        <v>185.58107672469376</v>
      </c>
      <c r="E24">
        <v>-60.429561573178603</v>
      </c>
      <c r="F24">
        <v>17</v>
      </c>
    </row>
    <row r="25" spans="1:18" x14ac:dyDescent="0.25">
      <c r="A25" s="3" t="s">
        <v>42</v>
      </c>
      <c r="B25">
        <v>41</v>
      </c>
      <c r="C25">
        <v>62.575757575757578</v>
      </c>
      <c r="D25">
        <v>185.58107672469376</v>
      </c>
      <c r="E25">
        <v>-60.429561573178603</v>
      </c>
      <c r="F25">
        <v>20</v>
      </c>
    </row>
    <row r="26" spans="1:18" x14ac:dyDescent="0.25">
      <c r="A26" s="3" t="s">
        <v>43</v>
      </c>
      <c r="B26">
        <v>17</v>
      </c>
      <c r="C26">
        <v>62.575757575757578</v>
      </c>
      <c r="D26">
        <v>185.58107672469376</v>
      </c>
      <c r="E26">
        <v>-60.429561573178603</v>
      </c>
      <c r="F26">
        <v>24</v>
      </c>
    </row>
    <row r="27" spans="1:18" x14ac:dyDescent="0.25">
      <c r="A27" s="3" t="s">
        <v>44</v>
      </c>
      <c r="B27">
        <v>39</v>
      </c>
      <c r="C27">
        <v>62.575757575757578</v>
      </c>
      <c r="D27">
        <v>185.58107672469376</v>
      </c>
      <c r="E27">
        <v>-60.429561573178603</v>
      </c>
      <c r="F27">
        <v>22</v>
      </c>
      <c r="P27" t="s">
        <v>65</v>
      </c>
    </row>
    <row r="28" spans="1:18" x14ac:dyDescent="0.25">
      <c r="A28" s="3" t="s">
        <v>45</v>
      </c>
      <c r="B28">
        <v>51</v>
      </c>
      <c r="C28">
        <v>62.575757575757578</v>
      </c>
      <c r="D28">
        <v>185.58107672469376</v>
      </c>
      <c r="E28">
        <v>-60.429561573178603</v>
      </c>
      <c r="F28">
        <v>12</v>
      </c>
      <c r="P28" t="s">
        <v>64</v>
      </c>
    </row>
    <row r="29" spans="1:18" x14ac:dyDescent="0.25">
      <c r="A29" s="3" t="s">
        <v>46</v>
      </c>
      <c r="B29">
        <v>108</v>
      </c>
      <c r="C29">
        <v>62.575757575757578</v>
      </c>
      <c r="D29">
        <v>185.58107672469376</v>
      </c>
      <c r="E29">
        <v>-60.429561573178603</v>
      </c>
      <c r="F29">
        <v>57</v>
      </c>
      <c r="P29" t="s">
        <v>64</v>
      </c>
    </row>
    <row r="30" spans="1:18" x14ac:dyDescent="0.25">
      <c r="A30" s="3" t="s">
        <v>47</v>
      </c>
      <c r="B30">
        <v>85</v>
      </c>
      <c r="C30">
        <v>62.575757575757578</v>
      </c>
      <c r="D30">
        <v>185.58107672469376</v>
      </c>
      <c r="E30">
        <v>-60.429561573178603</v>
      </c>
      <c r="F30">
        <v>23</v>
      </c>
      <c r="P30" t="b">
        <v>1</v>
      </c>
    </row>
    <row r="31" spans="1:18" x14ac:dyDescent="0.25">
      <c r="A31" s="3" t="s">
        <v>48</v>
      </c>
      <c r="B31">
        <v>38</v>
      </c>
      <c r="C31">
        <v>62.575757575757578</v>
      </c>
      <c r="D31">
        <v>185.58107672469376</v>
      </c>
      <c r="E31">
        <v>-60.429561573178603</v>
      </c>
      <c r="F31">
        <v>47</v>
      </c>
      <c r="P31" t="b">
        <v>0</v>
      </c>
    </row>
    <row r="32" spans="1:18" x14ac:dyDescent="0.25">
      <c r="A32" s="3" t="s">
        <v>49</v>
      </c>
      <c r="B32">
        <v>28</v>
      </c>
      <c r="C32">
        <v>62.575757575757578</v>
      </c>
      <c r="D32">
        <v>185.58107672469376</v>
      </c>
      <c r="E32">
        <v>-60.429561573178603</v>
      </c>
      <c r="F32">
        <v>10</v>
      </c>
      <c r="P32" t="b">
        <v>1</v>
      </c>
      <c r="Q32">
        <v>103.57753062540297</v>
      </c>
    </row>
    <row r="33" spans="1:17" x14ac:dyDescent="0.25">
      <c r="A33" s="3" t="s">
        <v>50</v>
      </c>
      <c r="B33">
        <v>25</v>
      </c>
      <c r="C33">
        <v>62.575757575757578</v>
      </c>
      <c r="D33">
        <v>185.58107672469376</v>
      </c>
      <c r="E33">
        <v>-60.429561573178603</v>
      </c>
      <c r="F33">
        <v>3</v>
      </c>
      <c r="P33" t="b">
        <v>0</v>
      </c>
      <c r="Q33">
        <v>144.57930367504838</v>
      </c>
    </row>
    <row r="34" spans="1:17" x14ac:dyDescent="0.25">
      <c r="P34" t="s">
        <v>64</v>
      </c>
      <c r="Q34">
        <v>21.573984526112184</v>
      </c>
    </row>
    <row r="35" spans="1:17" x14ac:dyDescent="0.25">
      <c r="P35" t="s">
        <v>64</v>
      </c>
      <c r="Q35">
        <v>-19.427788523533209</v>
      </c>
    </row>
    <row r="36" spans="1:17" x14ac:dyDescent="0.25">
      <c r="P36" t="s">
        <v>64</v>
      </c>
    </row>
    <row r="37" spans="1:17" x14ac:dyDescent="0.25">
      <c r="P37" t="s">
        <v>64</v>
      </c>
    </row>
    <row r="38" spans="1:17" x14ac:dyDescent="0.25">
      <c r="P38" t="b">
        <v>0</v>
      </c>
    </row>
    <row r="39" spans="1:17" x14ac:dyDescent="0.25">
      <c r="P39" t="b">
        <v>0</v>
      </c>
    </row>
    <row r="43" spans="1:17" x14ac:dyDescent="0.25">
      <c r="P43" t="s">
        <v>64</v>
      </c>
    </row>
    <row r="44" spans="1:17" x14ac:dyDescent="0.25">
      <c r="P44" t="s">
        <v>64</v>
      </c>
    </row>
    <row r="45" spans="1:17" x14ac:dyDescent="0.25">
      <c r="P45" t="b">
        <v>0</v>
      </c>
    </row>
    <row r="46" spans="1:17" x14ac:dyDescent="0.25">
      <c r="P46" t="s">
        <v>64</v>
      </c>
    </row>
    <row r="47" spans="1:17" x14ac:dyDescent="0.25">
      <c r="P47" t="s">
        <v>64</v>
      </c>
    </row>
    <row r="48" spans="1:17" x14ac:dyDescent="0.25">
      <c r="P48" t="s">
        <v>64</v>
      </c>
    </row>
    <row r="53" spans="16:17" x14ac:dyDescent="0.25">
      <c r="P53" t="s">
        <v>64</v>
      </c>
    </row>
    <row r="54" spans="16:17" x14ac:dyDescent="0.25">
      <c r="P54" t="s">
        <v>64</v>
      </c>
    </row>
    <row r="55" spans="16:17" x14ac:dyDescent="0.25">
      <c r="P55" t="b">
        <v>1</v>
      </c>
    </row>
    <row r="56" spans="16:17" x14ac:dyDescent="0.25">
      <c r="P56" t="b">
        <v>0</v>
      </c>
    </row>
    <row r="57" spans="16:17" x14ac:dyDescent="0.25">
      <c r="P57" t="b">
        <v>0</v>
      </c>
    </row>
    <row r="61" spans="16:17" x14ac:dyDescent="0.25">
      <c r="P61">
        <v>1</v>
      </c>
      <c r="Q61">
        <v>1990</v>
      </c>
    </row>
    <row r="62" spans="16:17" x14ac:dyDescent="0.25">
      <c r="P62">
        <v>33</v>
      </c>
      <c r="Q62">
        <v>2022</v>
      </c>
    </row>
    <row r="66" spans="16:16" x14ac:dyDescent="0.25">
      <c r="P66" t="b">
        <v>0</v>
      </c>
    </row>
    <row r="67" spans="16:16" x14ac:dyDescent="0.25">
      <c r="P67" t="b">
        <v>0</v>
      </c>
    </row>
    <row r="68" spans="16:16" x14ac:dyDescent="0.25">
      <c r="P68" t="s">
        <v>64</v>
      </c>
    </row>
    <row r="69" spans="16:16" x14ac:dyDescent="0.25">
      <c r="P69" t="s">
        <v>64</v>
      </c>
    </row>
    <row r="70" spans="16:16" x14ac:dyDescent="0.25">
      <c r="P70" t="b">
        <v>0</v>
      </c>
    </row>
    <row r="71" spans="16:16" x14ac:dyDescent="0.25">
      <c r="P71" t="s">
        <v>64</v>
      </c>
    </row>
    <row r="72" spans="16:16" x14ac:dyDescent="0.25">
      <c r="P72" t="s">
        <v>64</v>
      </c>
    </row>
    <row r="73" spans="16:16" x14ac:dyDescent="0.25">
      <c r="P73" t="b">
        <v>0</v>
      </c>
    </row>
    <row r="74" spans="16:16" x14ac:dyDescent="0.25">
      <c r="P74" t="s">
        <v>64</v>
      </c>
    </row>
    <row r="75" spans="16:16" x14ac:dyDescent="0.25">
      <c r="P75" t="b">
        <v>0</v>
      </c>
    </row>
    <row r="86" spans="16:16" x14ac:dyDescent="0.25">
      <c r="P86" t="s">
        <v>64</v>
      </c>
    </row>
    <row r="87" spans="16:16" x14ac:dyDescent="0.25">
      <c r="P87" t="s">
        <v>64</v>
      </c>
    </row>
    <row r="120" spans="16:16" x14ac:dyDescent="0.25">
      <c r="P120" t="s">
        <v>10</v>
      </c>
    </row>
    <row r="124" spans="16:16" x14ac:dyDescent="0.25">
      <c r="P124" t="b">
        <v>0</v>
      </c>
    </row>
    <row r="125" spans="16:16" x14ac:dyDescent="0.25">
      <c r="P125" t="b">
        <v>0</v>
      </c>
    </row>
    <row r="126" spans="16:16" x14ac:dyDescent="0.25">
      <c r="P126" t="b">
        <v>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ED89DE-4E41-4706-B656-1318AF9681B3}">
  <sheetPr codeName="Sheet20"/>
  <dimension ref="A1:R126"/>
  <sheetViews>
    <sheetView workbookViewId="0">
      <selection activeCell="P1" sqref="P1"/>
    </sheetView>
  </sheetViews>
  <sheetFormatPr defaultRowHeight="15" x14ac:dyDescent="0.25"/>
  <sheetData>
    <row r="1" spans="1:17" x14ac:dyDescent="0.25">
      <c r="A1" s="3" t="s">
        <v>18</v>
      </c>
      <c r="B1">
        <v>35</v>
      </c>
      <c r="C1">
        <v>60.242424242424242</v>
      </c>
      <c r="D1">
        <v>172.19388700838169</v>
      </c>
      <c r="E1">
        <v>-51.709038523533216</v>
      </c>
      <c r="P1" t="s">
        <v>56</v>
      </c>
    </row>
    <row r="2" spans="1:17" x14ac:dyDescent="0.25">
      <c r="A2" s="3" t="s">
        <v>19</v>
      </c>
      <c r="B2">
        <v>21</v>
      </c>
      <c r="C2">
        <v>60.242424242424242</v>
      </c>
      <c r="D2">
        <v>172.19388700838169</v>
      </c>
      <c r="E2">
        <v>-51.709038523533216</v>
      </c>
      <c r="F2">
        <v>14</v>
      </c>
      <c r="P2" t="s">
        <v>100</v>
      </c>
    </row>
    <row r="3" spans="1:17" x14ac:dyDescent="0.25">
      <c r="A3" s="3" t="s">
        <v>20</v>
      </c>
      <c r="B3">
        <v>34</v>
      </c>
      <c r="C3">
        <v>60.242424242424242</v>
      </c>
      <c r="D3">
        <v>172.19388700838169</v>
      </c>
      <c r="E3">
        <v>-51.709038523533216</v>
      </c>
      <c r="F3">
        <v>13</v>
      </c>
      <c r="P3" t="s">
        <v>101</v>
      </c>
    </row>
    <row r="4" spans="1:17" x14ac:dyDescent="0.25">
      <c r="A4" s="3" t="s">
        <v>21</v>
      </c>
      <c r="B4">
        <v>55</v>
      </c>
      <c r="C4">
        <v>60.242424242424242</v>
      </c>
      <c r="D4">
        <v>172.19388700838169</v>
      </c>
      <c r="E4">
        <v>-51.709038523533216</v>
      </c>
      <c r="F4">
        <v>21</v>
      </c>
      <c r="P4" t="s">
        <v>57</v>
      </c>
    </row>
    <row r="5" spans="1:17" x14ac:dyDescent="0.25">
      <c r="A5" s="3" t="s">
        <v>22</v>
      </c>
      <c r="B5">
        <v>51</v>
      </c>
      <c r="C5">
        <v>60.242424242424242</v>
      </c>
      <c r="D5">
        <v>172.19388700838169</v>
      </c>
      <c r="E5">
        <v>-51.709038523533216</v>
      </c>
      <c r="F5">
        <v>4</v>
      </c>
      <c r="P5" t="b">
        <v>1</v>
      </c>
    </row>
    <row r="6" spans="1:17" x14ac:dyDescent="0.25">
      <c r="A6" s="3" t="s">
        <v>23</v>
      </c>
      <c r="B6">
        <v>74</v>
      </c>
      <c r="C6">
        <v>60.242424242424242</v>
      </c>
      <c r="D6">
        <v>172.19388700838169</v>
      </c>
      <c r="E6">
        <v>-51.709038523533216</v>
      </c>
      <c r="F6">
        <v>23</v>
      </c>
      <c r="P6" t="b">
        <v>0</v>
      </c>
    </row>
    <row r="7" spans="1:17" x14ac:dyDescent="0.25">
      <c r="A7" s="3" t="s">
        <v>24</v>
      </c>
      <c r="B7">
        <v>68</v>
      </c>
      <c r="C7">
        <v>60.242424242424242</v>
      </c>
      <c r="D7">
        <v>172.19388700838169</v>
      </c>
      <c r="E7">
        <v>-51.709038523533216</v>
      </c>
      <c r="F7">
        <v>6</v>
      </c>
      <c r="P7" t="b">
        <v>1</v>
      </c>
    </row>
    <row r="8" spans="1:17" x14ac:dyDescent="0.25">
      <c r="A8" s="3" t="s">
        <v>25</v>
      </c>
      <c r="B8">
        <v>101</v>
      </c>
      <c r="C8">
        <v>60.242424242424242</v>
      </c>
      <c r="D8">
        <v>172.19388700838169</v>
      </c>
      <c r="E8">
        <v>-51.709038523533216</v>
      </c>
      <c r="F8">
        <v>33</v>
      </c>
      <c r="P8" t="b">
        <v>0</v>
      </c>
      <c r="Q8" t="s">
        <v>58</v>
      </c>
    </row>
    <row r="9" spans="1:17" x14ac:dyDescent="0.25">
      <c r="A9" s="3" t="s">
        <v>26</v>
      </c>
      <c r="B9">
        <v>86</v>
      </c>
      <c r="C9">
        <v>60.242424242424242</v>
      </c>
      <c r="D9">
        <v>172.19388700838169</v>
      </c>
      <c r="E9">
        <v>-51.709038523533216</v>
      </c>
      <c r="F9">
        <v>15</v>
      </c>
      <c r="P9" t="b">
        <v>0</v>
      </c>
      <c r="Q9" t="s">
        <v>59</v>
      </c>
    </row>
    <row r="10" spans="1:17" x14ac:dyDescent="0.25">
      <c r="A10" s="3" t="s">
        <v>27</v>
      </c>
      <c r="B10">
        <v>17</v>
      </c>
      <c r="C10">
        <v>60.242424242424242</v>
      </c>
      <c r="D10">
        <v>172.19388700838169</v>
      </c>
      <c r="E10">
        <v>-51.709038523533216</v>
      </c>
      <c r="F10">
        <v>69</v>
      </c>
      <c r="P10" t="b">
        <v>0</v>
      </c>
      <c r="Q10" t="s">
        <v>60</v>
      </c>
    </row>
    <row r="11" spans="1:17" x14ac:dyDescent="0.25">
      <c r="A11" s="3" t="s">
        <v>28</v>
      </c>
      <c r="B11">
        <v>64</v>
      </c>
      <c r="C11">
        <v>60.242424242424242</v>
      </c>
      <c r="D11">
        <v>172.19388700838169</v>
      </c>
      <c r="E11">
        <v>-51.709038523533216</v>
      </c>
      <c r="F11">
        <v>47</v>
      </c>
      <c r="P11" t="b">
        <v>1</v>
      </c>
      <c r="Q11" t="s">
        <v>61</v>
      </c>
    </row>
    <row r="12" spans="1:17" x14ac:dyDescent="0.25">
      <c r="A12" s="3" t="s">
        <v>29</v>
      </c>
      <c r="B12">
        <v>118</v>
      </c>
      <c r="C12">
        <v>60.242424242424242</v>
      </c>
      <c r="D12">
        <v>172.19388700838169</v>
      </c>
      <c r="E12">
        <v>-51.709038523533216</v>
      </c>
      <c r="F12">
        <v>54</v>
      </c>
      <c r="P12" t="b">
        <v>0</v>
      </c>
      <c r="Q12" t="s">
        <v>61</v>
      </c>
    </row>
    <row r="13" spans="1:17" x14ac:dyDescent="0.25">
      <c r="A13" s="3" t="s">
        <v>30</v>
      </c>
      <c r="B13">
        <v>57</v>
      </c>
      <c r="C13">
        <v>60.242424242424242</v>
      </c>
      <c r="D13">
        <v>172.19388700838169</v>
      </c>
      <c r="E13">
        <v>-51.709038523533216</v>
      </c>
      <c r="F13">
        <v>61</v>
      </c>
      <c r="P13" t="b">
        <v>0</v>
      </c>
      <c r="Q13" t="s">
        <v>62</v>
      </c>
    </row>
    <row r="14" spans="1:17" x14ac:dyDescent="0.25">
      <c r="A14" s="3" t="s">
        <v>31</v>
      </c>
      <c r="B14">
        <v>26</v>
      </c>
      <c r="C14">
        <v>60.242424242424242</v>
      </c>
      <c r="D14">
        <v>172.19388700838169</v>
      </c>
      <c r="E14">
        <v>-51.709038523533216</v>
      </c>
      <c r="F14">
        <v>31</v>
      </c>
      <c r="P14" t="b">
        <v>0</v>
      </c>
      <c r="Q14" t="s">
        <v>63</v>
      </c>
    </row>
    <row r="15" spans="1:17" x14ac:dyDescent="0.25">
      <c r="A15" s="3" t="s">
        <v>32</v>
      </c>
      <c r="B15">
        <v>78</v>
      </c>
      <c r="C15">
        <v>60.242424242424242</v>
      </c>
      <c r="D15">
        <v>172.19388700838169</v>
      </c>
      <c r="E15">
        <v>-51.709038523533216</v>
      </c>
      <c r="F15">
        <v>52</v>
      </c>
      <c r="P15" t="b">
        <v>0</v>
      </c>
      <c r="Q15" t="b">
        <v>0</v>
      </c>
    </row>
    <row r="16" spans="1:17" x14ac:dyDescent="0.25">
      <c r="A16" s="3" t="s">
        <v>33</v>
      </c>
      <c r="B16">
        <v>18</v>
      </c>
      <c r="C16">
        <v>60.242424242424242</v>
      </c>
      <c r="D16">
        <v>172.19388700838169</v>
      </c>
      <c r="E16">
        <v>-51.709038523533216</v>
      </c>
      <c r="F16">
        <v>60</v>
      </c>
      <c r="P16" t="b">
        <v>0</v>
      </c>
    </row>
    <row r="17" spans="1:18" x14ac:dyDescent="0.25">
      <c r="A17" s="3" t="s">
        <v>34</v>
      </c>
      <c r="B17">
        <v>76</v>
      </c>
      <c r="C17">
        <v>60.242424242424242</v>
      </c>
      <c r="D17">
        <v>172.19388700838169</v>
      </c>
      <c r="E17">
        <v>-51.709038523533216</v>
      </c>
      <c r="F17">
        <v>58</v>
      </c>
      <c r="P17" t="b">
        <v>0</v>
      </c>
    </row>
    <row r="18" spans="1:18" x14ac:dyDescent="0.25">
      <c r="A18" s="3" t="s">
        <v>35</v>
      </c>
      <c r="B18">
        <v>86</v>
      </c>
      <c r="C18">
        <v>60.242424242424242</v>
      </c>
      <c r="D18">
        <v>172.19388700838169</v>
      </c>
      <c r="E18">
        <v>-51.709038523533216</v>
      </c>
      <c r="F18">
        <v>10</v>
      </c>
      <c r="P18" t="b">
        <v>0</v>
      </c>
    </row>
    <row r="19" spans="1:18" x14ac:dyDescent="0.25">
      <c r="A19" s="3" t="s">
        <v>36</v>
      </c>
      <c r="B19">
        <v>21</v>
      </c>
      <c r="C19">
        <v>60.242424242424242</v>
      </c>
      <c r="D19">
        <v>172.19388700838169</v>
      </c>
      <c r="E19">
        <v>-51.709038523533216</v>
      </c>
      <c r="F19">
        <v>65</v>
      </c>
      <c r="P19" t="b">
        <v>1</v>
      </c>
      <c r="Q19">
        <v>37.317154255319153</v>
      </c>
      <c r="R19">
        <v>0</v>
      </c>
    </row>
    <row r="20" spans="1:18" x14ac:dyDescent="0.25">
      <c r="A20" s="3" t="s">
        <v>37</v>
      </c>
      <c r="B20">
        <v>65</v>
      </c>
      <c r="C20">
        <v>60.242424242424242</v>
      </c>
      <c r="D20">
        <v>172.19388700838169</v>
      </c>
      <c r="E20">
        <v>-51.709038523533216</v>
      </c>
      <c r="F20">
        <v>44</v>
      </c>
      <c r="P20" t="b">
        <v>1</v>
      </c>
      <c r="Q20">
        <v>60.242424242424242</v>
      </c>
    </row>
    <row r="21" spans="1:18" x14ac:dyDescent="0.25">
      <c r="A21" s="3" t="s">
        <v>38</v>
      </c>
      <c r="B21">
        <v>108</v>
      </c>
      <c r="C21">
        <v>60.242424242424242</v>
      </c>
      <c r="D21">
        <v>172.19388700838169</v>
      </c>
      <c r="E21">
        <v>-51.709038523533216</v>
      </c>
      <c r="F21">
        <v>43</v>
      </c>
      <c r="P21" t="b">
        <v>0</v>
      </c>
      <c r="Q21">
        <v>172.19388700838169</v>
      </c>
    </row>
    <row r="22" spans="1:18" x14ac:dyDescent="0.25">
      <c r="A22" s="3" t="s">
        <v>39</v>
      </c>
      <c r="B22">
        <v>23</v>
      </c>
      <c r="C22">
        <v>60.242424242424242</v>
      </c>
      <c r="D22">
        <v>172.19388700838169</v>
      </c>
      <c r="E22">
        <v>-51.709038523533216</v>
      </c>
      <c r="F22">
        <v>85</v>
      </c>
      <c r="P22" t="b">
        <v>0</v>
      </c>
      <c r="Q22">
        <v>-51.709038523533216</v>
      </c>
    </row>
    <row r="23" spans="1:18" x14ac:dyDescent="0.25">
      <c r="A23" s="3" t="s">
        <v>40</v>
      </c>
      <c r="B23">
        <v>37</v>
      </c>
      <c r="C23">
        <v>60.242424242424242</v>
      </c>
      <c r="D23">
        <v>172.19388700838169</v>
      </c>
      <c r="E23">
        <v>-51.709038523533216</v>
      </c>
      <c r="F23">
        <v>14</v>
      </c>
      <c r="P23" t="s">
        <v>64</v>
      </c>
      <c r="Q23">
        <v>101</v>
      </c>
    </row>
    <row r="24" spans="1:18" x14ac:dyDescent="0.25">
      <c r="A24" s="3" t="s">
        <v>41</v>
      </c>
      <c r="B24">
        <v>61</v>
      </c>
      <c r="C24">
        <v>60.242424242424242</v>
      </c>
      <c r="D24">
        <v>172.19388700838169</v>
      </c>
      <c r="E24">
        <v>-51.709038523533216</v>
      </c>
      <c r="F24">
        <v>24</v>
      </c>
    </row>
    <row r="25" spans="1:18" x14ac:dyDescent="0.25">
      <c r="A25" s="3" t="s">
        <v>42</v>
      </c>
      <c r="B25">
        <v>73</v>
      </c>
      <c r="C25">
        <v>60.242424242424242</v>
      </c>
      <c r="D25">
        <v>172.19388700838169</v>
      </c>
      <c r="E25">
        <v>-51.709038523533216</v>
      </c>
      <c r="F25">
        <v>12</v>
      </c>
    </row>
    <row r="26" spans="1:18" x14ac:dyDescent="0.25">
      <c r="A26" s="3" t="s">
        <v>43</v>
      </c>
      <c r="B26">
        <v>40</v>
      </c>
      <c r="C26">
        <v>60.242424242424242</v>
      </c>
      <c r="D26">
        <v>172.19388700838169</v>
      </c>
      <c r="E26">
        <v>-51.709038523533216</v>
      </c>
      <c r="F26">
        <v>33</v>
      </c>
    </row>
    <row r="27" spans="1:18" x14ac:dyDescent="0.25">
      <c r="A27" s="3" t="s">
        <v>44</v>
      </c>
      <c r="B27">
        <v>20</v>
      </c>
      <c r="C27">
        <v>60.242424242424242</v>
      </c>
      <c r="D27">
        <v>172.19388700838169</v>
      </c>
      <c r="E27">
        <v>-51.709038523533216</v>
      </c>
      <c r="F27">
        <v>20</v>
      </c>
      <c r="P27" t="s">
        <v>65</v>
      </c>
    </row>
    <row r="28" spans="1:18" x14ac:dyDescent="0.25">
      <c r="A28" s="3" t="s">
        <v>45</v>
      </c>
      <c r="B28">
        <v>75</v>
      </c>
      <c r="C28">
        <v>60.242424242424242</v>
      </c>
      <c r="D28">
        <v>172.19388700838169</v>
      </c>
      <c r="E28">
        <v>-51.709038523533216</v>
      </c>
      <c r="F28">
        <v>55</v>
      </c>
      <c r="P28" t="s">
        <v>64</v>
      </c>
    </row>
    <row r="29" spans="1:18" x14ac:dyDescent="0.25">
      <c r="A29" s="3" t="s">
        <v>46</v>
      </c>
      <c r="B29">
        <v>123</v>
      </c>
      <c r="C29">
        <v>60.242424242424242</v>
      </c>
      <c r="D29">
        <v>172.19388700838169</v>
      </c>
      <c r="E29">
        <v>-51.709038523533216</v>
      </c>
      <c r="F29">
        <v>48</v>
      </c>
      <c r="P29" t="s">
        <v>64</v>
      </c>
    </row>
    <row r="30" spans="1:18" x14ac:dyDescent="0.25">
      <c r="A30" s="3" t="s">
        <v>47</v>
      </c>
      <c r="B30">
        <v>65</v>
      </c>
      <c r="C30">
        <v>60.242424242424242</v>
      </c>
      <c r="D30">
        <v>172.19388700838169</v>
      </c>
      <c r="E30">
        <v>-51.709038523533216</v>
      </c>
      <c r="F30">
        <v>58</v>
      </c>
      <c r="P30" t="b">
        <v>1</v>
      </c>
    </row>
    <row r="31" spans="1:18" x14ac:dyDescent="0.25">
      <c r="A31" s="3" t="s">
        <v>48</v>
      </c>
      <c r="B31">
        <v>19</v>
      </c>
      <c r="C31">
        <v>60.242424242424242</v>
      </c>
      <c r="D31">
        <v>172.19388700838169</v>
      </c>
      <c r="E31">
        <v>-51.709038523533216</v>
      </c>
      <c r="F31">
        <v>46</v>
      </c>
      <c r="P31" t="b">
        <v>0</v>
      </c>
    </row>
    <row r="32" spans="1:18" x14ac:dyDescent="0.25">
      <c r="A32" s="3" t="s">
        <v>49</v>
      </c>
      <c r="B32">
        <v>147</v>
      </c>
      <c r="C32">
        <v>60.242424242424242</v>
      </c>
      <c r="D32">
        <v>172.19388700838169</v>
      </c>
      <c r="E32">
        <v>-51.709038523533216</v>
      </c>
      <c r="F32">
        <v>128</v>
      </c>
      <c r="P32" t="b">
        <v>1</v>
      </c>
      <c r="Q32">
        <v>97.559578497743388</v>
      </c>
    </row>
    <row r="33" spans="1:17" x14ac:dyDescent="0.25">
      <c r="A33" s="3" t="s">
        <v>50</v>
      </c>
      <c r="B33">
        <v>46</v>
      </c>
      <c r="C33">
        <v>60.242424242424242</v>
      </c>
      <c r="D33">
        <v>172.19388700838169</v>
      </c>
      <c r="E33">
        <v>-51.709038523533216</v>
      </c>
      <c r="F33">
        <v>101</v>
      </c>
      <c r="P33" t="b">
        <v>0</v>
      </c>
      <c r="Q33">
        <v>134.87673275306256</v>
      </c>
    </row>
    <row r="34" spans="1:17" x14ac:dyDescent="0.25">
      <c r="P34" t="s">
        <v>64</v>
      </c>
      <c r="Q34">
        <v>22.925269987105089</v>
      </c>
    </row>
    <row r="35" spans="1:17" x14ac:dyDescent="0.25">
      <c r="P35" t="s">
        <v>64</v>
      </c>
      <c r="Q35">
        <v>-14.391884268214064</v>
      </c>
    </row>
    <row r="36" spans="1:17" x14ac:dyDescent="0.25">
      <c r="P36" t="s">
        <v>64</v>
      </c>
    </row>
    <row r="37" spans="1:17" x14ac:dyDescent="0.25">
      <c r="P37" t="s">
        <v>64</v>
      </c>
    </row>
    <row r="38" spans="1:17" x14ac:dyDescent="0.25">
      <c r="P38" t="b">
        <v>0</v>
      </c>
    </row>
    <row r="39" spans="1:17" x14ac:dyDescent="0.25">
      <c r="P39" t="b">
        <v>0</v>
      </c>
    </row>
    <row r="43" spans="1:17" x14ac:dyDescent="0.25">
      <c r="P43" t="s">
        <v>64</v>
      </c>
    </row>
    <row r="44" spans="1:17" x14ac:dyDescent="0.25">
      <c r="P44" t="s">
        <v>64</v>
      </c>
    </row>
    <row r="45" spans="1:17" x14ac:dyDescent="0.25">
      <c r="P45" t="b">
        <v>0</v>
      </c>
    </row>
    <row r="46" spans="1:17" x14ac:dyDescent="0.25">
      <c r="P46" t="s">
        <v>64</v>
      </c>
    </row>
    <row r="47" spans="1:17" x14ac:dyDescent="0.25">
      <c r="P47" t="s">
        <v>64</v>
      </c>
    </row>
    <row r="48" spans="1:17" x14ac:dyDescent="0.25">
      <c r="P48" t="s">
        <v>64</v>
      </c>
    </row>
    <row r="53" spans="16:17" x14ac:dyDescent="0.25">
      <c r="P53" t="s">
        <v>64</v>
      </c>
    </row>
    <row r="54" spans="16:17" x14ac:dyDescent="0.25">
      <c r="P54" t="s">
        <v>64</v>
      </c>
    </row>
    <row r="55" spans="16:17" x14ac:dyDescent="0.25">
      <c r="P55" t="b">
        <v>1</v>
      </c>
    </row>
    <row r="56" spans="16:17" x14ac:dyDescent="0.25">
      <c r="P56" t="b">
        <v>0</v>
      </c>
    </row>
    <row r="57" spans="16:17" x14ac:dyDescent="0.25">
      <c r="P57" t="b">
        <v>0</v>
      </c>
    </row>
    <row r="61" spans="16:17" x14ac:dyDescent="0.25">
      <c r="P61">
        <v>1</v>
      </c>
      <c r="Q61">
        <v>1990</v>
      </c>
    </row>
    <row r="62" spans="16:17" x14ac:dyDescent="0.25">
      <c r="P62">
        <v>33</v>
      </c>
      <c r="Q62">
        <v>2022</v>
      </c>
    </row>
    <row r="66" spans="16:16" x14ac:dyDescent="0.25">
      <c r="P66" t="b">
        <v>0</v>
      </c>
    </row>
    <row r="67" spans="16:16" x14ac:dyDescent="0.25">
      <c r="P67" t="b">
        <v>0</v>
      </c>
    </row>
    <row r="68" spans="16:16" x14ac:dyDescent="0.25">
      <c r="P68" t="s">
        <v>64</v>
      </c>
    </row>
    <row r="69" spans="16:16" x14ac:dyDescent="0.25">
      <c r="P69" t="s">
        <v>64</v>
      </c>
    </row>
    <row r="70" spans="16:16" x14ac:dyDescent="0.25">
      <c r="P70" t="b">
        <v>0</v>
      </c>
    </row>
    <row r="71" spans="16:16" x14ac:dyDescent="0.25">
      <c r="P71" t="s">
        <v>64</v>
      </c>
    </row>
    <row r="72" spans="16:16" x14ac:dyDescent="0.25">
      <c r="P72" t="s">
        <v>64</v>
      </c>
    </row>
    <row r="73" spans="16:16" x14ac:dyDescent="0.25">
      <c r="P73" t="b">
        <v>0</v>
      </c>
    </row>
    <row r="74" spans="16:16" x14ac:dyDescent="0.25">
      <c r="P74" t="s">
        <v>64</v>
      </c>
    </row>
    <row r="75" spans="16:16" x14ac:dyDescent="0.25">
      <c r="P75" t="b">
        <v>0</v>
      </c>
    </row>
    <row r="86" spans="16:16" x14ac:dyDescent="0.25">
      <c r="P86" t="s">
        <v>64</v>
      </c>
    </row>
    <row r="87" spans="16:16" x14ac:dyDescent="0.25">
      <c r="P87" t="s">
        <v>64</v>
      </c>
    </row>
    <row r="120" spans="16:16" x14ac:dyDescent="0.25">
      <c r="P120" t="s">
        <v>11</v>
      </c>
    </row>
    <row r="124" spans="16:16" x14ac:dyDescent="0.25">
      <c r="P124" t="b">
        <v>0</v>
      </c>
    </row>
    <row r="125" spans="16:16" x14ac:dyDescent="0.25">
      <c r="P125" t="b">
        <v>0</v>
      </c>
    </row>
    <row r="126" spans="16:16" x14ac:dyDescent="0.25">
      <c r="P126" t="b">
        <v>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A40944-491F-4B5D-AE2D-B9D24FD7D07C}">
  <sheetPr codeName="Sheet22"/>
  <dimension ref="A1:R126"/>
  <sheetViews>
    <sheetView workbookViewId="0">
      <selection activeCell="P1" sqref="P1"/>
    </sheetView>
  </sheetViews>
  <sheetFormatPr defaultRowHeight="15" x14ac:dyDescent="0.25"/>
  <sheetData>
    <row r="1" spans="1:17" x14ac:dyDescent="0.25">
      <c r="A1" s="3" t="s">
        <v>18</v>
      </c>
      <c r="B1">
        <v>18</v>
      </c>
      <c r="C1">
        <v>53.878787878787875</v>
      </c>
      <c r="D1">
        <v>169.48716553836238</v>
      </c>
      <c r="E1">
        <v>-61.729589780786611</v>
      </c>
      <c r="P1" t="s">
        <v>56</v>
      </c>
    </row>
    <row r="2" spans="1:17" x14ac:dyDescent="0.25">
      <c r="A2" s="3" t="s">
        <v>19</v>
      </c>
      <c r="B2">
        <v>20</v>
      </c>
      <c r="C2">
        <v>53.878787878787875</v>
      </c>
      <c r="D2">
        <v>169.48716553836238</v>
      </c>
      <c r="E2">
        <v>-61.729589780786611</v>
      </c>
      <c r="F2">
        <v>2</v>
      </c>
      <c r="P2" t="s">
        <v>104</v>
      </c>
    </row>
    <row r="3" spans="1:17" x14ac:dyDescent="0.25">
      <c r="A3" s="3" t="s">
        <v>20</v>
      </c>
      <c r="B3">
        <v>149</v>
      </c>
      <c r="C3">
        <v>53.878787878787875</v>
      </c>
      <c r="D3">
        <v>169.48716553836238</v>
      </c>
      <c r="E3">
        <v>-61.729589780786611</v>
      </c>
      <c r="F3">
        <v>129</v>
      </c>
      <c r="P3" t="s">
        <v>105</v>
      </c>
    </row>
    <row r="4" spans="1:17" x14ac:dyDescent="0.25">
      <c r="A4" s="3" t="s">
        <v>21</v>
      </c>
      <c r="B4">
        <v>19</v>
      </c>
      <c r="C4">
        <v>53.878787878787875</v>
      </c>
      <c r="D4">
        <v>169.48716553836238</v>
      </c>
      <c r="E4">
        <v>-61.729589780786611</v>
      </c>
      <c r="F4">
        <v>130</v>
      </c>
      <c r="P4" t="s">
        <v>57</v>
      </c>
    </row>
    <row r="5" spans="1:17" x14ac:dyDescent="0.25">
      <c r="A5" s="3" t="s">
        <v>22</v>
      </c>
      <c r="B5">
        <v>42</v>
      </c>
      <c r="C5">
        <v>53.878787878787875</v>
      </c>
      <c r="D5">
        <v>169.48716553836238</v>
      </c>
      <c r="E5">
        <v>-61.729589780786611</v>
      </c>
      <c r="F5">
        <v>23</v>
      </c>
      <c r="P5" t="b">
        <v>1</v>
      </c>
    </row>
    <row r="6" spans="1:17" x14ac:dyDescent="0.25">
      <c r="A6" s="3" t="s">
        <v>23</v>
      </c>
      <c r="B6">
        <v>79</v>
      </c>
      <c r="C6">
        <v>53.878787878787875</v>
      </c>
      <c r="D6">
        <v>169.48716553836238</v>
      </c>
      <c r="E6">
        <v>-61.729589780786611</v>
      </c>
      <c r="F6">
        <v>37</v>
      </c>
      <c r="P6" t="b">
        <v>0</v>
      </c>
    </row>
    <row r="7" spans="1:17" x14ac:dyDescent="0.25">
      <c r="A7" s="3" t="s">
        <v>24</v>
      </c>
      <c r="B7">
        <v>55</v>
      </c>
      <c r="C7">
        <v>53.878787878787875</v>
      </c>
      <c r="D7">
        <v>169.48716553836238</v>
      </c>
      <c r="E7">
        <v>-61.729589780786611</v>
      </c>
      <c r="F7">
        <v>24</v>
      </c>
      <c r="P7" t="b">
        <v>1</v>
      </c>
    </row>
    <row r="8" spans="1:17" x14ac:dyDescent="0.25">
      <c r="A8" s="3" t="s">
        <v>25</v>
      </c>
      <c r="B8">
        <v>25</v>
      </c>
      <c r="C8">
        <v>53.878787878787875</v>
      </c>
      <c r="D8">
        <v>169.48716553836238</v>
      </c>
      <c r="E8">
        <v>-61.729589780786611</v>
      </c>
      <c r="F8">
        <v>30</v>
      </c>
      <c r="P8" t="b">
        <v>0</v>
      </c>
      <c r="Q8" t="s">
        <v>58</v>
      </c>
    </row>
    <row r="9" spans="1:17" x14ac:dyDescent="0.25">
      <c r="A9" s="3" t="s">
        <v>26</v>
      </c>
      <c r="B9">
        <v>26</v>
      </c>
      <c r="C9">
        <v>53.878787878787875</v>
      </c>
      <c r="D9">
        <v>169.48716553836238</v>
      </c>
      <c r="E9">
        <v>-61.729589780786611</v>
      </c>
      <c r="F9">
        <v>1</v>
      </c>
      <c r="P9" t="b">
        <v>0</v>
      </c>
      <c r="Q9" t="s">
        <v>59</v>
      </c>
    </row>
    <row r="10" spans="1:17" x14ac:dyDescent="0.25">
      <c r="A10" s="3" t="s">
        <v>27</v>
      </c>
      <c r="B10">
        <v>7</v>
      </c>
      <c r="C10">
        <v>53.878787878787875</v>
      </c>
      <c r="D10">
        <v>169.48716553836238</v>
      </c>
      <c r="E10">
        <v>-61.729589780786611</v>
      </c>
      <c r="F10">
        <v>19</v>
      </c>
      <c r="P10" t="b">
        <v>0</v>
      </c>
      <c r="Q10" t="s">
        <v>60</v>
      </c>
    </row>
    <row r="11" spans="1:17" x14ac:dyDescent="0.25">
      <c r="A11" s="3" t="s">
        <v>28</v>
      </c>
      <c r="B11">
        <v>50</v>
      </c>
      <c r="C11">
        <v>53.878787878787875</v>
      </c>
      <c r="D11">
        <v>169.48716553836238</v>
      </c>
      <c r="E11">
        <v>-61.729589780786611</v>
      </c>
      <c r="F11">
        <v>43</v>
      </c>
      <c r="P11" t="b">
        <v>1</v>
      </c>
      <c r="Q11" t="s">
        <v>61</v>
      </c>
    </row>
    <row r="12" spans="1:17" x14ac:dyDescent="0.25">
      <c r="A12" s="3" t="s">
        <v>29</v>
      </c>
      <c r="B12">
        <v>111</v>
      </c>
      <c r="C12">
        <v>53.878787878787875</v>
      </c>
      <c r="D12">
        <v>169.48716553836238</v>
      </c>
      <c r="E12">
        <v>-61.729589780786611</v>
      </c>
      <c r="F12">
        <v>61</v>
      </c>
      <c r="P12" t="b">
        <v>0</v>
      </c>
      <c r="Q12" t="s">
        <v>61</v>
      </c>
    </row>
    <row r="13" spans="1:17" x14ac:dyDescent="0.25">
      <c r="A13" s="3" t="s">
        <v>30</v>
      </c>
      <c r="B13">
        <v>96</v>
      </c>
      <c r="C13">
        <v>53.878787878787875</v>
      </c>
      <c r="D13">
        <v>169.48716553836238</v>
      </c>
      <c r="E13">
        <v>-61.729589780786611</v>
      </c>
      <c r="F13">
        <v>15</v>
      </c>
      <c r="P13" t="b">
        <v>0</v>
      </c>
      <c r="Q13" t="s">
        <v>62</v>
      </c>
    </row>
    <row r="14" spans="1:17" x14ac:dyDescent="0.25">
      <c r="A14" s="3" t="s">
        <v>31</v>
      </c>
      <c r="B14">
        <v>54</v>
      </c>
      <c r="C14">
        <v>53.878787878787875</v>
      </c>
      <c r="D14">
        <v>169.48716553836238</v>
      </c>
      <c r="E14">
        <v>-61.729589780786611</v>
      </c>
      <c r="F14">
        <v>42</v>
      </c>
      <c r="P14" t="b">
        <v>0</v>
      </c>
      <c r="Q14" t="s">
        <v>63</v>
      </c>
    </row>
    <row r="15" spans="1:17" x14ac:dyDescent="0.25">
      <c r="A15" s="3" t="s">
        <v>32</v>
      </c>
      <c r="B15">
        <v>150</v>
      </c>
      <c r="C15">
        <v>53.878787878787875</v>
      </c>
      <c r="D15">
        <v>169.48716553836238</v>
      </c>
      <c r="E15">
        <v>-61.729589780786611</v>
      </c>
      <c r="F15">
        <v>96</v>
      </c>
      <c r="P15" t="b">
        <v>0</v>
      </c>
      <c r="Q15" t="b">
        <v>0</v>
      </c>
    </row>
    <row r="16" spans="1:17" x14ac:dyDescent="0.25">
      <c r="A16" s="3" t="s">
        <v>33</v>
      </c>
      <c r="B16">
        <v>151</v>
      </c>
      <c r="C16">
        <v>53.878787878787875</v>
      </c>
      <c r="D16">
        <v>169.48716553836238</v>
      </c>
      <c r="E16">
        <v>-61.729589780786611</v>
      </c>
      <c r="F16">
        <v>1</v>
      </c>
      <c r="P16" t="b">
        <v>0</v>
      </c>
    </row>
    <row r="17" spans="1:18" x14ac:dyDescent="0.25">
      <c r="A17" s="3" t="s">
        <v>34</v>
      </c>
      <c r="B17">
        <v>42</v>
      </c>
      <c r="C17">
        <v>53.878787878787875</v>
      </c>
      <c r="D17">
        <v>169.48716553836238</v>
      </c>
      <c r="E17">
        <v>-61.729589780786611</v>
      </c>
      <c r="F17">
        <v>109</v>
      </c>
      <c r="P17" t="b">
        <v>0</v>
      </c>
    </row>
    <row r="18" spans="1:18" x14ac:dyDescent="0.25">
      <c r="A18" s="3" t="s">
        <v>35</v>
      </c>
      <c r="B18">
        <v>7</v>
      </c>
      <c r="C18">
        <v>53.878787878787875</v>
      </c>
      <c r="D18">
        <v>169.48716553836238</v>
      </c>
      <c r="E18">
        <v>-61.729589780786611</v>
      </c>
      <c r="F18">
        <v>35</v>
      </c>
      <c r="P18" t="b">
        <v>0</v>
      </c>
    </row>
    <row r="19" spans="1:18" x14ac:dyDescent="0.25">
      <c r="A19" s="3" t="s">
        <v>36</v>
      </c>
      <c r="B19">
        <v>15</v>
      </c>
      <c r="C19">
        <v>53.878787878787875</v>
      </c>
      <c r="D19">
        <v>169.48716553836238</v>
      </c>
      <c r="E19">
        <v>-61.729589780786611</v>
      </c>
      <c r="F19">
        <v>8</v>
      </c>
      <c r="P19" t="b">
        <v>1</v>
      </c>
      <c r="Q19">
        <v>38.536125886524829</v>
      </c>
      <c r="R19">
        <v>0</v>
      </c>
    </row>
    <row r="20" spans="1:18" x14ac:dyDescent="0.25">
      <c r="A20" s="3" t="s">
        <v>37</v>
      </c>
      <c r="B20">
        <v>3</v>
      </c>
      <c r="C20">
        <v>53.878787878787875</v>
      </c>
      <c r="D20">
        <v>169.48716553836238</v>
      </c>
      <c r="E20">
        <v>-61.729589780786611</v>
      </c>
      <c r="F20">
        <v>12</v>
      </c>
      <c r="P20" t="b">
        <v>1</v>
      </c>
      <c r="Q20">
        <v>53.878787878787875</v>
      </c>
    </row>
    <row r="21" spans="1:18" x14ac:dyDescent="0.25">
      <c r="A21" s="3" t="s">
        <v>38</v>
      </c>
      <c r="B21">
        <v>53</v>
      </c>
      <c r="C21">
        <v>53.878787878787875</v>
      </c>
      <c r="D21">
        <v>169.48716553836238</v>
      </c>
      <c r="E21">
        <v>-61.729589780786611</v>
      </c>
      <c r="F21">
        <v>50</v>
      </c>
      <c r="P21" t="b">
        <v>0</v>
      </c>
      <c r="Q21">
        <v>169.48716553836238</v>
      </c>
    </row>
    <row r="22" spans="1:18" x14ac:dyDescent="0.25">
      <c r="A22" s="3" t="s">
        <v>39</v>
      </c>
      <c r="B22">
        <v>44</v>
      </c>
      <c r="C22">
        <v>53.878787878787875</v>
      </c>
      <c r="D22">
        <v>169.48716553836238</v>
      </c>
      <c r="E22">
        <v>-61.729589780786611</v>
      </c>
      <c r="F22">
        <v>9</v>
      </c>
      <c r="P22" t="b">
        <v>0</v>
      </c>
      <c r="Q22">
        <v>-61.729589780786611</v>
      </c>
    </row>
    <row r="23" spans="1:18" x14ac:dyDescent="0.25">
      <c r="A23" s="3" t="s">
        <v>40</v>
      </c>
      <c r="B23">
        <v>7</v>
      </c>
      <c r="C23">
        <v>53.878787878787875</v>
      </c>
      <c r="D23">
        <v>169.48716553836238</v>
      </c>
      <c r="E23">
        <v>-61.729589780786611</v>
      </c>
      <c r="F23">
        <v>37</v>
      </c>
      <c r="P23" t="s">
        <v>64</v>
      </c>
      <c r="Q23">
        <v>96</v>
      </c>
    </row>
    <row r="24" spans="1:18" x14ac:dyDescent="0.25">
      <c r="A24" s="3" t="s">
        <v>41</v>
      </c>
      <c r="B24">
        <v>80</v>
      </c>
      <c r="C24">
        <v>53.878787878787875</v>
      </c>
      <c r="D24">
        <v>169.48716553836238</v>
      </c>
      <c r="E24">
        <v>-61.729589780786611</v>
      </c>
      <c r="F24">
        <v>73</v>
      </c>
    </row>
    <row r="25" spans="1:18" x14ac:dyDescent="0.25">
      <c r="A25" s="3" t="s">
        <v>42</v>
      </c>
      <c r="B25">
        <v>23</v>
      </c>
      <c r="C25">
        <v>53.878787878787875</v>
      </c>
      <c r="D25">
        <v>169.48716553836238</v>
      </c>
      <c r="E25">
        <v>-61.729589780786611</v>
      </c>
      <c r="F25">
        <v>57</v>
      </c>
    </row>
    <row r="26" spans="1:18" x14ac:dyDescent="0.25">
      <c r="A26" s="3" t="s">
        <v>43</v>
      </c>
      <c r="B26">
        <v>99</v>
      </c>
      <c r="C26">
        <v>53.878787878787875</v>
      </c>
      <c r="D26">
        <v>169.48716553836238</v>
      </c>
      <c r="E26">
        <v>-61.729589780786611</v>
      </c>
      <c r="F26">
        <v>76</v>
      </c>
    </row>
    <row r="27" spans="1:18" x14ac:dyDescent="0.25">
      <c r="A27" s="3" t="s">
        <v>44</v>
      </c>
      <c r="B27">
        <v>50</v>
      </c>
      <c r="C27">
        <v>53.878787878787875</v>
      </c>
      <c r="D27">
        <v>169.48716553836238</v>
      </c>
      <c r="E27">
        <v>-61.729589780786611</v>
      </c>
      <c r="F27">
        <v>49</v>
      </c>
      <c r="P27" t="s">
        <v>65</v>
      </c>
    </row>
    <row r="28" spans="1:18" x14ac:dyDescent="0.25">
      <c r="A28" s="3" t="s">
        <v>45</v>
      </c>
      <c r="B28">
        <v>42</v>
      </c>
      <c r="C28">
        <v>53.878787878787875</v>
      </c>
      <c r="D28">
        <v>169.48716553836238</v>
      </c>
      <c r="E28">
        <v>-61.729589780786611</v>
      </c>
      <c r="F28">
        <v>8</v>
      </c>
      <c r="P28" t="s">
        <v>64</v>
      </c>
    </row>
    <row r="29" spans="1:18" x14ac:dyDescent="0.25">
      <c r="A29" s="3" t="s">
        <v>46</v>
      </c>
      <c r="B29">
        <v>83</v>
      </c>
      <c r="C29">
        <v>53.878787878787875</v>
      </c>
      <c r="D29">
        <v>169.48716553836238</v>
      </c>
      <c r="E29">
        <v>-61.729589780786611</v>
      </c>
      <c r="F29">
        <v>41</v>
      </c>
      <c r="P29" t="s">
        <v>64</v>
      </c>
    </row>
    <row r="30" spans="1:18" x14ac:dyDescent="0.25">
      <c r="A30" s="3" t="s">
        <v>47</v>
      </c>
      <c r="B30">
        <v>16</v>
      </c>
      <c r="C30">
        <v>53.878787878787875</v>
      </c>
      <c r="D30">
        <v>169.48716553836238</v>
      </c>
      <c r="E30">
        <v>-61.729589780786611</v>
      </c>
      <c r="F30">
        <v>67</v>
      </c>
      <c r="P30" t="b">
        <v>1</v>
      </c>
    </row>
    <row r="31" spans="1:18" x14ac:dyDescent="0.25">
      <c r="A31" s="3" t="s">
        <v>48</v>
      </c>
      <c r="B31">
        <v>24</v>
      </c>
      <c r="C31">
        <v>53.878787878787875</v>
      </c>
      <c r="D31">
        <v>169.48716553836238</v>
      </c>
      <c r="E31">
        <v>-61.729589780786611</v>
      </c>
      <c r="F31">
        <v>8</v>
      </c>
      <c r="P31" t="b">
        <v>0</v>
      </c>
    </row>
    <row r="32" spans="1:18" x14ac:dyDescent="0.25">
      <c r="A32" s="3" t="s">
        <v>49</v>
      </c>
      <c r="B32">
        <v>21</v>
      </c>
      <c r="C32">
        <v>53.878787878787875</v>
      </c>
      <c r="D32">
        <v>169.48716553836238</v>
      </c>
      <c r="E32">
        <v>-61.729589780786611</v>
      </c>
      <c r="F32">
        <v>3</v>
      </c>
      <c r="P32" t="b">
        <v>1</v>
      </c>
      <c r="Q32">
        <v>92.414913765312704</v>
      </c>
    </row>
    <row r="33" spans="1:17" x14ac:dyDescent="0.25">
      <c r="A33" s="3" t="s">
        <v>50</v>
      </c>
      <c r="B33">
        <v>117</v>
      </c>
      <c r="C33">
        <v>53.878787878787875</v>
      </c>
      <c r="D33">
        <v>169.48716553836238</v>
      </c>
      <c r="E33">
        <v>-61.729589780786611</v>
      </c>
      <c r="F33">
        <v>96</v>
      </c>
      <c r="P33" t="b">
        <v>0</v>
      </c>
      <c r="Q33">
        <v>130.95103965183753</v>
      </c>
    </row>
    <row r="34" spans="1:17" x14ac:dyDescent="0.25">
      <c r="P34" t="s">
        <v>64</v>
      </c>
      <c r="Q34">
        <v>15.342661992263046</v>
      </c>
    </row>
    <row r="35" spans="1:17" x14ac:dyDescent="0.25">
      <c r="P35" t="s">
        <v>64</v>
      </c>
      <c r="Q35">
        <v>-23.193463894261782</v>
      </c>
    </row>
    <row r="36" spans="1:17" x14ac:dyDescent="0.25">
      <c r="P36" t="s">
        <v>64</v>
      </c>
    </row>
    <row r="37" spans="1:17" x14ac:dyDescent="0.25">
      <c r="P37" t="s">
        <v>64</v>
      </c>
    </row>
    <row r="38" spans="1:17" x14ac:dyDescent="0.25">
      <c r="P38" t="b">
        <v>0</v>
      </c>
    </row>
    <row r="39" spans="1:17" x14ac:dyDescent="0.25">
      <c r="P39" t="b">
        <v>0</v>
      </c>
    </row>
    <row r="43" spans="1:17" x14ac:dyDescent="0.25">
      <c r="P43" t="s">
        <v>64</v>
      </c>
    </row>
    <row r="44" spans="1:17" x14ac:dyDescent="0.25">
      <c r="P44" t="s">
        <v>64</v>
      </c>
    </row>
    <row r="45" spans="1:17" x14ac:dyDescent="0.25">
      <c r="P45" t="b">
        <v>0</v>
      </c>
    </row>
    <row r="46" spans="1:17" x14ac:dyDescent="0.25">
      <c r="P46" t="s">
        <v>64</v>
      </c>
    </row>
    <row r="47" spans="1:17" x14ac:dyDescent="0.25">
      <c r="P47" t="s">
        <v>64</v>
      </c>
    </row>
    <row r="48" spans="1:17" x14ac:dyDescent="0.25">
      <c r="P48" t="s">
        <v>64</v>
      </c>
    </row>
    <row r="53" spans="16:17" x14ac:dyDescent="0.25">
      <c r="P53" t="s">
        <v>64</v>
      </c>
    </row>
    <row r="54" spans="16:17" x14ac:dyDescent="0.25">
      <c r="P54" t="s">
        <v>64</v>
      </c>
    </row>
    <row r="55" spans="16:17" x14ac:dyDescent="0.25">
      <c r="P55" t="b">
        <v>1</v>
      </c>
    </row>
    <row r="56" spans="16:17" x14ac:dyDescent="0.25">
      <c r="P56" t="b">
        <v>0</v>
      </c>
    </row>
    <row r="57" spans="16:17" x14ac:dyDescent="0.25">
      <c r="P57" t="b">
        <v>0</v>
      </c>
    </row>
    <row r="61" spans="16:17" x14ac:dyDescent="0.25">
      <c r="P61">
        <v>1</v>
      </c>
      <c r="Q61">
        <v>1990</v>
      </c>
    </row>
    <row r="62" spans="16:17" x14ac:dyDescent="0.25">
      <c r="P62">
        <v>33</v>
      </c>
      <c r="Q62">
        <v>2022</v>
      </c>
    </row>
    <row r="66" spans="16:16" x14ac:dyDescent="0.25">
      <c r="P66" t="b">
        <v>0</v>
      </c>
    </row>
    <row r="67" spans="16:16" x14ac:dyDescent="0.25">
      <c r="P67" t="b">
        <v>0</v>
      </c>
    </row>
    <row r="68" spans="16:16" x14ac:dyDescent="0.25">
      <c r="P68" t="s">
        <v>64</v>
      </c>
    </row>
    <row r="69" spans="16:16" x14ac:dyDescent="0.25">
      <c r="P69" t="s">
        <v>64</v>
      </c>
    </row>
    <row r="70" spans="16:16" x14ac:dyDescent="0.25">
      <c r="P70" t="b">
        <v>0</v>
      </c>
    </row>
    <row r="71" spans="16:16" x14ac:dyDescent="0.25">
      <c r="P71" t="s">
        <v>64</v>
      </c>
    </row>
    <row r="72" spans="16:16" x14ac:dyDescent="0.25">
      <c r="P72" t="s">
        <v>64</v>
      </c>
    </row>
    <row r="73" spans="16:16" x14ac:dyDescent="0.25">
      <c r="P73" t="b">
        <v>0</v>
      </c>
    </row>
    <row r="74" spans="16:16" x14ac:dyDescent="0.25">
      <c r="P74" t="s">
        <v>64</v>
      </c>
    </row>
    <row r="75" spans="16:16" x14ac:dyDescent="0.25">
      <c r="P75" t="b">
        <v>0</v>
      </c>
    </row>
    <row r="86" spans="16:16" x14ac:dyDescent="0.25">
      <c r="P86" t="s">
        <v>64</v>
      </c>
    </row>
    <row r="87" spans="16:16" x14ac:dyDescent="0.25">
      <c r="P87" t="s">
        <v>64</v>
      </c>
    </row>
    <row r="120" spans="16:16" x14ac:dyDescent="0.25">
      <c r="P120" t="s">
        <v>12</v>
      </c>
    </row>
    <row r="124" spans="16:16" x14ac:dyDescent="0.25">
      <c r="P124" t="b">
        <v>0</v>
      </c>
    </row>
    <row r="125" spans="16:16" x14ac:dyDescent="0.25">
      <c r="P125" t="b">
        <v>0</v>
      </c>
    </row>
    <row r="126" spans="16:16" x14ac:dyDescent="0.25">
      <c r="P126" t="b">
        <v>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4AE049-5D34-4E0B-B51A-57E677DE1DB1}">
  <sheetPr codeName="Sheet24"/>
  <dimension ref="A1:R126"/>
  <sheetViews>
    <sheetView workbookViewId="0">
      <selection activeCell="P1" sqref="P1"/>
    </sheetView>
  </sheetViews>
  <sheetFormatPr defaultRowHeight="15" x14ac:dyDescent="0.25"/>
  <sheetData>
    <row r="1" spans="1:17" x14ac:dyDescent="0.25">
      <c r="A1" s="3" t="s">
        <v>18</v>
      </c>
      <c r="B1">
        <v>35</v>
      </c>
      <c r="C1">
        <v>36.484848484848484</v>
      </c>
      <c r="D1">
        <v>124.41702933591232</v>
      </c>
      <c r="E1">
        <v>-51.447332366215349</v>
      </c>
      <c r="P1" t="s">
        <v>56</v>
      </c>
    </row>
    <row r="2" spans="1:17" x14ac:dyDescent="0.25">
      <c r="A2" s="3" t="s">
        <v>19</v>
      </c>
      <c r="B2">
        <v>3</v>
      </c>
      <c r="C2">
        <v>36.484848484848484</v>
      </c>
      <c r="D2">
        <v>124.41702933591232</v>
      </c>
      <c r="E2">
        <v>-51.447332366215349</v>
      </c>
      <c r="F2">
        <v>32</v>
      </c>
      <c r="P2" t="s">
        <v>108</v>
      </c>
    </row>
    <row r="3" spans="1:17" x14ac:dyDescent="0.25">
      <c r="A3" s="3" t="s">
        <v>20</v>
      </c>
      <c r="B3">
        <v>20</v>
      </c>
      <c r="C3">
        <v>36.484848484848484</v>
      </c>
      <c r="D3">
        <v>124.41702933591232</v>
      </c>
      <c r="E3">
        <v>-51.447332366215349</v>
      </c>
      <c r="F3">
        <v>17</v>
      </c>
      <c r="P3" t="s">
        <v>109</v>
      </c>
    </row>
    <row r="4" spans="1:17" x14ac:dyDescent="0.25">
      <c r="A4" s="3" t="s">
        <v>21</v>
      </c>
      <c r="B4">
        <v>6</v>
      </c>
      <c r="C4">
        <v>36.484848484848484</v>
      </c>
      <c r="D4">
        <v>124.41702933591232</v>
      </c>
      <c r="E4">
        <v>-51.447332366215349</v>
      </c>
      <c r="F4">
        <v>14</v>
      </c>
      <c r="P4" t="s">
        <v>57</v>
      </c>
    </row>
    <row r="5" spans="1:17" x14ac:dyDescent="0.25">
      <c r="A5" s="3" t="s">
        <v>22</v>
      </c>
      <c r="B5">
        <v>4</v>
      </c>
      <c r="C5">
        <v>36.484848484848484</v>
      </c>
      <c r="D5">
        <v>124.41702933591232</v>
      </c>
      <c r="E5">
        <v>-51.447332366215349</v>
      </c>
      <c r="F5">
        <v>2</v>
      </c>
      <c r="P5" t="b">
        <v>1</v>
      </c>
    </row>
    <row r="6" spans="1:17" x14ac:dyDescent="0.25">
      <c r="A6" s="3" t="s">
        <v>23</v>
      </c>
      <c r="B6">
        <v>18</v>
      </c>
      <c r="C6">
        <v>36.484848484848484</v>
      </c>
      <c r="D6">
        <v>124.41702933591232</v>
      </c>
      <c r="E6">
        <v>-51.447332366215349</v>
      </c>
      <c r="F6">
        <v>14</v>
      </c>
      <c r="P6" t="b">
        <v>0</v>
      </c>
    </row>
    <row r="7" spans="1:17" x14ac:dyDescent="0.25">
      <c r="A7" s="3" t="s">
        <v>24</v>
      </c>
      <c r="B7">
        <v>15</v>
      </c>
      <c r="C7">
        <v>36.484848484848484</v>
      </c>
      <c r="D7">
        <v>124.41702933591232</v>
      </c>
      <c r="E7">
        <v>-51.447332366215349</v>
      </c>
      <c r="F7">
        <v>3</v>
      </c>
      <c r="P7" t="b">
        <v>1</v>
      </c>
    </row>
    <row r="8" spans="1:17" x14ac:dyDescent="0.25">
      <c r="A8" s="3" t="s">
        <v>25</v>
      </c>
      <c r="B8">
        <v>12</v>
      </c>
      <c r="C8">
        <v>36.484848484848484</v>
      </c>
      <c r="D8">
        <v>124.41702933591232</v>
      </c>
      <c r="E8">
        <v>-51.447332366215349</v>
      </c>
      <c r="F8">
        <v>3</v>
      </c>
      <c r="P8" t="b">
        <v>0</v>
      </c>
      <c r="Q8" t="s">
        <v>58</v>
      </c>
    </row>
    <row r="9" spans="1:17" x14ac:dyDescent="0.25">
      <c r="A9" s="3" t="s">
        <v>26</v>
      </c>
      <c r="B9">
        <v>6</v>
      </c>
      <c r="C9">
        <v>36.484848484848484</v>
      </c>
      <c r="D9">
        <v>124.41702933591232</v>
      </c>
      <c r="E9">
        <v>-51.447332366215349</v>
      </c>
      <c r="F9">
        <v>6</v>
      </c>
      <c r="P9" t="b">
        <v>0</v>
      </c>
      <c r="Q9" t="s">
        <v>59</v>
      </c>
    </row>
    <row r="10" spans="1:17" x14ac:dyDescent="0.25">
      <c r="A10" s="3" t="s">
        <v>27</v>
      </c>
      <c r="B10">
        <v>15</v>
      </c>
      <c r="C10">
        <v>36.484848484848484</v>
      </c>
      <c r="D10">
        <v>124.41702933591232</v>
      </c>
      <c r="E10">
        <v>-51.447332366215349</v>
      </c>
      <c r="F10">
        <v>9</v>
      </c>
      <c r="P10" t="b">
        <v>0</v>
      </c>
      <c r="Q10" t="s">
        <v>60</v>
      </c>
    </row>
    <row r="11" spans="1:17" x14ac:dyDescent="0.25">
      <c r="A11" s="3" t="s">
        <v>28</v>
      </c>
      <c r="B11">
        <v>26</v>
      </c>
      <c r="C11">
        <v>36.484848484848484</v>
      </c>
      <c r="D11">
        <v>124.41702933591232</v>
      </c>
      <c r="E11">
        <v>-51.447332366215349</v>
      </c>
      <c r="F11">
        <v>11</v>
      </c>
      <c r="P11" t="b">
        <v>1</v>
      </c>
      <c r="Q11" t="s">
        <v>61</v>
      </c>
    </row>
    <row r="12" spans="1:17" x14ac:dyDescent="0.25">
      <c r="A12" s="3" t="s">
        <v>29</v>
      </c>
      <c r="B12">
        <v>22</v>
      </c>
      <c r="C12">
        <v>36.484848484848484</v>
      </c>
      <c r="D12">
        <v>124.41702933591232</v>
      </c>
      <c r="E12">
        <v>-51.447332366215349</v>
      </c>
      <c r="F12">
        <v>4</v>
      </c>
      <c r="P12" t="b">
        <v>0</v>
      </c>
      <c r="Q12" t="s">
        <v>61</v>
      </c>
    </row>
    <row r="13" spans="1:17" x14ac:dyDescent="0.25">
      <c r="A13" s="3" t="s">
        <v>30</v>
      </c>
      <c r="B13">
        <v>98</v>
      </c>
      <c r="C13">
        <v>36.484848484848484</v>
      </c>
      <c r="D13">
        <v>124.41702933591232</v>
      </c>
      <c r="E13">
        <v>-51.447332366215349</v>
      </c>
      <c r="F13">
        <v>76</v>
      </c>
      <c r="P13" t="b">
        <v>0</v>
      </c>
      <c r="Q13" t="s">
        <v>62</v>
      </c>
    </row>
    <row r="14" spans="1:17" x14ac:dyDescent="0.25">
      <c r="A14" s="3" t="s">
        <v>31</v>
      </c>
      <c r="B14">
        <v>1</v>
      </c>
      <c r="C14">
        <v>36.484848484848484</v>
      </c>
      <c r="D14">
        <v>124.41702933591232</v>
      </c>
      <c r="E14">
        <v>-51.447332366215349</v>
      </c>
      <c r="F14">
        <v>97</v>
      </c>
      <c r="P14" t="b">
        <v>0</v>
      </c>
      <c r="Q14" t="s">
        <v>63</v>
      </c>
    </row>
    <row r="15" spans="1:17" x14ac:dyDescent="0.25">
      <c r="A15" s="3" t="s">
        <v>32</v>
      </c>
      <c r="B15">
        <v>26</v>
      </c>
      <c r="C15">
        <v>36.484848484848484</v>
      </c>
      <c r="D15">
        <v>124.41702933591232</v>
      </c>
      <c r="E15">
        <v>-51.447332366215349</v>
      </c>
      <c r="F15">
        <v>25</v>
      </c>
      <c r="P15" t="b">
        <v>0</v>
      </c>
      <c r="Q15" t="b">
        <v>0</v>
      </c>
    </row>
    <row r="16" spans="1:17" x14ac:dyDescent="0.25">
      <c r="A16" s="3" t="s">
        <v>33</v>
      </c>
      <c r="B16">
        <v>25</v>
      </c>
      <c r="C16">
        <v>36.484848484848484</v>
      </c>
      <c r="D16">
        <v>124.41702933591232</v>
      </c>
      <c r="E16">
        <v>-51.447332366215349</v>
      </c>
      <c r="F16">
        <v>1</v>
      </c>
      <c r="P16" t="b">
        <v>0</v>
      </c>
    </row>
    <row r="17" spans="1:18" x14ac:dyDescent="0.25">
      <c r="A17" s="3" t="s">
        <v>34</v>
      </c>
      <c r="B17">
        <v>42</v>
      </c>
      <c r="C17">
        <v>36.484848484848484</v>
      </c>
      <c r="D17">
        <v>124.41702933591232</v>
      </c>
      <c r="E17">
        <v>-51.447332366215349</v>
      </c>
      <c r="F17">
        <v>17</v>
      </c>
      <c r="P17" t="b">
        <v>0</v>
      </c>
    </row>
    <row r="18" spans="1:18" x14ac:dyDescent="0.25">
      <c r="A18" s="3" t="s">
        <v>35</v>
      </c>
      <c r="B18">
        <v>19</v>
      </c>
      <c r="C18">
        <v>36.484848484848484</v>
      </c>
      <c r="D18">
        <v>124.41702933591232</v>
      </c>
      <c r="E18">
        <v>-51.447332366215349</v>
      </c>
      <c r="F18">
        <v>23</v>
      </c>
      <c r="P18" t="b">
        <v>0</v>
      </c>
    </row>
    <row r="19" spans="1:18" x14ac:dyDescent="0.25">
      <c r="A19" s="3" t="s">
        <v>36</v>
      </c>
      <c r="B19">
        <v>46</v>
      </c>
      <c r="C19">
        <v>36.484848484848484</v>
      </c>
      <c r="D19">
        <v>124.41702933591232</v>
      </c>
      <c r="E19">
        <v>-51.447332366215349</v>
      </c>
      <c r="F19">
        <v>27</v>
      </c>
      <c r="P19" t="b">
        <v>1</v>
      </c>
      <c r="Q19">
        <v>29.310726950354614</v>
      </c>
      <c r="R19">
        <v>0</v>
      </c>
    </row>
    <row r="20" spans="1:18" x14ac:dyDescent="0.25">
      <c r="A20" s="3" t="s">
        <v>37</v>
      </c>
      <c r="B20">
        <v>38</v>
      </c>
      <c r="C20">
        <v>36.484848484848484</v>
      </c>
      <c r="D20">
        <v>124.41702933591232</v>
      </c>
      <c r="E20">
        <v>-51.447332366215349</v>
      </c>
      <c r="F20">
        <v>8</v>
      </c>
      <c r="P20" t="b">
        <v>1</v>
      </c>
      <c r="Q20">
        <v>36.484848484848484</v>
      </c>
    </row>
    <row r="21" spans="1:18" x14ac:dyDescent="0.25">
      <c r="A21" s="3" t="s">
        <v>38</v>
      </c>
      <c r="B21">
        <v>32</v>
      </c>
      <c r="C21">
        <v>36.484848484848484</v>
      </c>
      <c r="D21">
        <v>124.41702933591232</v>
      </c>
      <c r="E21">
        <v>-51.447332366215349</v>
      </c>
      <c r="F21">
        <v>6</v>
      </c>
      <c r="P21" t="b">
        <v>0</v>
      </c>
      <c r="Q21">
        <v>124.41702933591232</v>
      </c>
    </row>
    <row r="22" spans="1:18" x14ac:dyDescent="0.25">
      <c r="A22" s="3" t="s">
        <v>39</v>
      </c>
      <c r="B22">
        <v>15</v>
      </c>
      <c r="C22">
        <v>36.484848484848484</v>
      </c>
      <c r="D22">
        <v>124.41702933591232</v>
      </c>
      <c r="E22">
        <v>-51.447332366215349</v>
      </c>
      <c r="F22">
        <v>17</v>
      </c>
      <c r="P22" t="b">
        <v>0</v>
      </c>
      <c r="Q22">
        <v>-51.447332366215349</v>
      </c>
    </row>
    <row r="23" spans="1:18" x14ac:dyDescent="0.25">
      <c r="A23" s="3" t="s">
        <v>40</v>
      </c>
      <c r="B23">
        <v>53</v>
      </c>
      <c r="C23">
        <v>36.484848484848484</v>
      </c>
      <c r="D23">
        <v>124.41702933591232</v>
      </c>
      <c r="E23">
        <v>-51.447332366215349</v>
      </c>
      <c r="F23">
        <v>38</v>
      </c>
      <c r="P23" t="s">
        <v>64</v>
      </c>
      <c r="Q23">
        <v>139</v>
      </c>
    </row>
    <row r="24" spans="1:18" x14ac:dyDescent="0.25">
      <c r="A24" s="3" t="s">
        <v>41</v>
      </c>
      <c r="B24">
        <v>18</v>
      </c>
      <c r="C24">
        <v>36.484848484848484</v>
      </c>
      <c r="D24">
        <v>124.41702933591232</v>
      </c>
      <c r="E24">
        <v>-51.447332366215349</v>
      </c>
      <c r="F24">
        <v>35</v>
      </c>
    </row>
    <row r="25" spans="1:18" x14ac:dyDescent="0.25">
      <c r="A25" s="3" t="s">
        <v>42</v>
      </c>
      <c r="B25">
        <v>20</v>
      </c>
      <c r="C25">
        <v>36.484848484848484</v>
      </c>
      <c r="D25">
        <v>124.41702933591232</v>
      </c>
      <c r="E25">
        <v>-51.447332366215349</v>
      </c>
      <c r="F25">
        <v>2</v>
      </c>
    </row>
    <row r="26" spans="1:18" x14ac:dyDescent="0.25">
      <c r="A26" s="3" t="s">
        <v>43</v>
      </c>
      <c r="B26">
        <v>83</v>
      </c>
      <c r="C26">
        <v>36.484848484848484</v>
      </c>
      <c r="D26">
        <v>124.41702933591232</v>
      </c>
      <c r="E26">
        <v>-51.447332366215349</v>
      </c>
      <c r="F26">
        <v>63</v>
      </c>
    </row>
    <row r="27" spans="1:18" x14ac:dyDescent="0.25">
      <c r="A27" s="3" t="s">
        <v>44</v>
      </c>
      <c r="B27">
        <v>19</v>
      </c>
      <c r="C27">
        <v>36.484848484848484</v>
      </c>
      <c r="D27">
        <v>124.41702933591232</v>
      </c>
      <c r="E27">
        <v>-51.447332366215349</v>
      </c>
      <c r="F27">
        <v>64</v>
      </c>
      <c r="P27" t="s">
        <v>65</v>
      </c>
    </row>
    <row r="28" spans="1:18" x14ac:dyDescent="0.25">
      <c r="A28" s="3" t="s">
        <v>45</v>
      </c>
      <c r="B28">
        <v>12</v>
      </c>
      <c r="C28">
        <v>36.484848484848484</v>
      </c>
      <c r="D28">
        <v>124.41702933591232</v>
      </c>
      <c r="E28">
        <v>-51.447332366215349</v>
      </c>
      <c r="F28">
        <v>7</v>
      </c>
      <c r="P28" t="s">
        <v>64</v>
      </c>
    </row>
    <row r="29" spans="1:18" x14ac:dyDescent="0.25">
      <c r="A29" s="3" t="s">
        <v>46</v>
      </c>
      <c r="B29">
        <v>66</v>
      </c>
      <c r="C29">
        <v>36.484848484848484</v>
      </c>
      <c r="D29">
        <v>124.41702933591232</v>
      </c>
      <c r="E29">
        <v>-51.447332366215349</v>
      </c>
      <c r="F29">
        <v>54</v>
      </c>
      <c r="P29" t="s">
        <v>64</v>
      </c>
    </row>
    <row r="30" spans="1:18" x14ac:dyDescent="0.25">
      <c r="A30" s="3" t="s">
        <v>47</v>
      </c>
      <c r="B30">
        <v>57</v>
      </c>
      <c r="C30">
        <v>36.484848484848484</v>
      </c>
      <c r="D30">
        <v>124.41702933591232</v>
      </c>
      <c r="E30">
        <v>-51.447332366215349</v>
      </c>
      <c r="F30">
        <v>9</v>
      </c>
      <c r="P30" t="b">
        <v>1</v>
      </c>
    </row>
    <row r="31" spans="1:18" x14ac:dyDescent="0.25">
      <c r="A31" s="3" t="s">
        <v>48</v>
      </c>
      <c r="B31">
        <v>27</v>
      </c>
      <c r="C31">
        <v>36.484848484848484</v>
      </c>
      <c r="D31">
        <v>124.41702933591232</v>
      </c>
      <c r="E31">
        <v>-51.447332366215349</v>
      </c>
      <c r="F31">
        <v>30</v>
      </c>
      <c r="P31" t="b">
        <v>0</v>
      </c>
    </row>
    <row r="32" spans="1:18" x14ac:dyDescent="0.25">
      <c r="A32" s="3" t="s">
        <v>49</v>
      </c>
      <c r="B32">
        <v>232</v>
      </c>
      <c r="C32">
        <v>36.484848484848484</v>
      </c>
      <c r="D32">
        <v>124.41702933591232</v>
      </c>
      <c r="E32">
        <v>-51.447332366215349</v>
      </c>
      <c r="F32">
        <v>205</v>
      </c>
      <c r="P32" t="b">
        <v>1</v>
      </c>
      <c r="Q32">
        <v>65.795575435203091</v>
      </c>
    </row>
    <row r="33" spans="1:17" x14ac:dyDescent="0.25">
      <c r="A33" s="3" t="s">
        <v>50</v>
      </c>
      <c r="B33">
        <v>93</v>
      </c>
      <c r="C33">
        <v>36.484848484848484</v>
      </c>
      <c r="D33">
        <v>124.41702933591232</v>
      </c>
      <c r="E33">
        <v>-51.447332366215349</v>
      </c>
      <c r="F33">
        <v>139</v>
      </c>
      <c r="P33" t="b">
        <v>0</v>
      </c>
      <c r="Q33">
        <v>95.106302385557711</v>
      </c>
    </row>
    <row r="34" spans="1:17" x14ac:dyDescent="0.25">
      <c r="P34" t="s">
        <v>64</v>
      </c>
      <c r="Q34">
        <v>7.1741215344938709</v>
      </c>
    </row>
    <row r="35" spans="1:17" x14ac:dyDescent="0.25">
      <c r="P35" t="s">
        <v>64</v>
      </c>
      <c r="Q35">
        <v>-22.136605415860743</v>
      </c>
    </row>
    <row r="36" spans="1:17" x14ac:dyDescent="0.25">
      <c r="P36" t="s">
        <v>64</v>
      </c>
    </row>
    <row r="37" spans="1:17" x14ac:dyDescent="0.25">
      <c r="P37" t="s">
        <v>64</v>
      </c>
    </row>
    <row r="38" spans="1:17" x14ac:dyDescent="0.25">
      <c r="P38" t="b">
        <v>0</v>
      </c>
    </row>
    <row r="39" spans="1:17" x14ac:dyDescent="0.25">
      <c r="P39" t="b">
        <v>0</v>
      </c>
    </row>
    <row r="43" spans="1:17" x14ac:dyDescent="0.25">
      <c r="P43" t="s">
        <v>64</v>
      </c>
    </row>
    <row r="44" spans="1:17" x14ac:dyDescent="0.25">
      <c r="P44" t="s">
        <v>64</v>
      </c>
    </row>
    <row r="45" spans="1:17" x14ac:dyDescent="0.25">
      <c r="P45" t="b">
        <v>0</v>
      </c>
    </row>
    <row r="46" spans="1:17" x14ac:dyDescent="0.25">
      <c r="P46" t="s">
        <v>64</v>
      </c>
    </row>
    <row r="47" spans="1:17" x14ac:dyDescent="0.25">
      <c r="P47" t="s">
        <v>64</v>
      </c>
    </row>
    <row r="48" spans="1:17" x14ac:dyDescent="0.25">
      <c r="P48" t="s">
        <v>64</v>
      </c>
    </row>
    <row r="53" spans="16:17" x14ac:dyDescent="0.25">
      <c r="P53" t="s">
        <v>64</v>
      </c>
    </row>
    <row r="54" spans="16:17" x14ac:dyDescent="0.25">
      <c r="P54" t="s">
        <v>64</v>
      </c>
    </row>
    <row r="55" spans="16:17" x14ac:dyDescent="0.25">
      <c r="P55" t="b">
        <v>1</v>
      </c>
    </row>
    <row r="56" spans="16:17" x14ac:dyDescent="0.25">
      <c r="P56" t="b">
        <v>0</v>
      </c>
    </row>
    <row r="57" spans="16:17" x14ac:dyDescent="0.25">
      <c r="P57" t="b">
        <v>0</v>
      </c>
    </row>
    <row r="61" spans="16:17" x14ac:dyDescent="0.25">
      <c r="P61">
        <v>1</v>
      </c>
      <c r="Q61">
        <v>1990</v>
      </c>
    </row>
    <row r="62" spans="16:17" x14ac:dyDescent="0.25">
      <c r="P62">
        <v>33</v>
      </c>
      <c r="Q62">
        <v>2022</v>
      </c>
    </row>
    <row r="66" spans="16:16" x14ac:dyDescent="0.25">
      <c r="P66" t="b">
        <v>0</v>
      </c>
    </row>
    <row r="67" spans="16:16" x14ac:dyDescent="0.25">
      <c r="P67" t="b">
        <v>0</v>
      </c>
    </row>
    <row r="68" spans="16:16" x14ac:dyDescent="0.25">
      <c r="P68" t="s">
        <v>64</v>
      </c>
    </row>
    <row r="69" spans="16:16" x14ac:dyDescent="0.25">
      <c r="P69" t="s">
        <v>64</v>
      </c>
    </row>
    <row r="70" spans="16:16" x14ac:dyDescent="0.25">
      <c r="P70" t="b">
        <v>0</v>
      </c>
    </row>
    <row r="71" spans="16:16" x14ac:dyDescent="0.25">
      <c r="P71" t="s">
        <v>64</v>
      </c>
    </row>
    <row r="72" spans="16:16" x14ac:dyDescent="0.25">
      <c r="P72" t="s">
        <v>64</v>
      </c>
    </row>
    <row r="73" spans="16:16" x14ac:dyDescent="0.25">
      <c r="P73" t="b">
        <v>0</v>
      </c>
    </row>
    <row r="74" spans="16:16" x14ac:dyDescent="0.25">
      <c r="P74" t="s">
        <v>64</v>
      </c>
    </row>
    <row r="75" spans="16:16" x14ac:dyDescent="0.25">
      <c r="P75" t="b">
        <v>0</v>
      </c>
    </row>
    <row r="86" spans="16:16" x14ac:dyDescent="0.25">
      <c r="P86" t="s">
        <v>64</v>
      </c>
    </row>
    <row r="87" spans="16:16" x14ac:dyDescent="0.25">
      <c r="P87" t="s">
        <v>64</v>
      </c>
    </row>
    <row r="120" spans="16:16" x14ac:dyDescent="0.25">
      <c r="P120" t="s">
        <v>13</v>
      </c>
    </row>
    <row r="124" spans="16:16" x14ac:dyDescent="0.25">
      <c r="P124" t="b">
        <v>0</v>
      </c>
    </row>
    <row r="125" spans="16:16" x14ac:dyDescent="0.25">
      <c r="P125" t="b">
        <v>0</v>
      </c>
    </row>
    <row r="126" spans="16:16" x14ac:dyDescent="0.25">
      <c r="P126" t="b">
        <v>1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1364FA-F666-4CB8-A23A-214AEE1C6930}">
  <sheetPr codeName="Sheet27"/>
  <dimension ref="A1:R126"/>
  <sheetViews>
    <sheetView workbookViewId="0">
      <selection activeCell="P1" sqref="P1"/>
    </sheetView>
  </sheetViews>
  <sheetFormatPr defaultRowHeight="15" x14ac:dyDescent="0.25"/>
  <sheetData>
    <row r="1" spans="1:17" x14ac:dyDescent="0.25">
      <c r="A1" s="3" t="s">
        <v>18</v>
      </c>
      <c r="B1">
        <v>156</v>
      </c>
      <c r="C1">
        <v>159.75757575757575</v>
      </c>
      <c r="D1">
        <v>375.18310767246936</v>
      </c>
      <c r="E1">
        <v>-55.66795615731786</v>
      </c>
      <c r="P1" t="s">
        <v>56</v>
      </c>
    </row>
    <row r="2" spans="1:17" x14ac:dyDescent="0.25">
      <c r="A2" s="3" t="s">
        <v>19</v>
      </c>
      <c r="B2">
        <v>198</v>
      </c>
      <c r="C2">
        <v>159.75757575757575</v>
      </c>
      <c r="D2">
        <v>375.18310767246936</v>
      </c>
      <c r="E2">
        <v>-55.66795615731786</v>
      </c>
      <c r="F2">
        <v>42</v>
      </c>
      <c r="P2" t="s">
        <v>117</v>
      </c>
    </row>
    <row r="3" spans="1:17" x14ac:dyDescent="0.25">
      <c r="A3" s="3" t="s">
        <v>20</v>
      </c>
      <c r="B3">
        <v>99</v>
      </c>
      <c r="C3">
        <v>159.75757575757575</v>
      </c>
      <c r="D3">
        <v>375.18310767246936</v>
      </c>
      <c r="E3">
        <v>-55.66795615731786</v>
      </c>
      <c r="F3">
        <v>99</v>
      </c>
      <c r="P3" t="s">
        <v>118</v>
      </c>
    </row>
    <row r="4" spans="1:17" x14ac:dyDescent="0.25">
      <c r="A4" s="3" t="s">
        <v>21</v>
      </c>
      <c r="B4">
        <v>99</v>
      </c>
      <c r="C4">
        <v>159.75757575757575</v>
      </c>
      <c r="D4">
        <v>375.18310767246936</v>
      </c>
      <c r="E4">
        <v>-55.66795615731786</v>
      </c>
      <c r="F4">
        <v>0</v>
      </c>
      <c r="P4" t="s">
        <v>57</v>
      </c>
    </row>
    <row r="5" spans="1:17" x14ac:dyDescent="0.25">
      <c r="A5" s="3" t="s">
        <v>22</v>
      </c>
      <c r="B5">
        <v>80</v>
      </c>
      <c r="C5">
        <v>159.75757575757575</v>
      </c>
      <c r="D5">
        <v>375.18310767246936</v>
      </c>
      <c r="E5">
        <v>-55.66795615731786</v>
      </c>
      <c r="F5">
        <v>19</v>
      </c>
      <c r="P5" t="b">
        <v>1</v>
      </c>
    </row>
    <row r="6" spans="1:17" x14ac:dyDescent="0.25">
      <c r="A6" s="3" t="s">
        <v>23</v>
      </c>
      <c r="B6">
        <v>92</v>
      </c>
      <c r="C6">
        <v>159.75757575757575</v>
      </c>
      <c r="D6">
        <v>375.18310767246936</v>
      </c>
      <c r="E6">
        <v>-55.66795615731786</v>
      </c>
      <c r="F6">
        <v>12</v>
      </c>
      <c r="P6" t="b">
        <v>0</v>
      </c>
    </row>
    <row r="7" spans="1:17" x14ac:dyDescent="0.25">
      <c r="A7" s="3" t="s">
        <v>24</v>
      </c>
      <c r="B7">
        <v>120</v>
      </c>
      <c r="C7">
        <v>159.75757575757575</v>
      </c>
      <c r="D7">
        <v>375.18310767246936</v>
      </c>
      <c r="E7">
        <v>-55.66795615731786</v>
      </c>
      <c r="F7">
        <v>28</v>
      </c>
      <c r="P7" t="b">
        <v>1</v>
      </c>
    </row>
    <row r="8" spans="1:17" x14ac:dyDescent="0.25">
      <c r="A8" s="3" t="s">
        <v>25</v>
      </c>
      <c r="B8">
        <v>175</v>
      </c>
      <c r="C8">
        <v>159.75757575757575</v>
      </c>
      <c r="D8">
        <v>375.18310767246936</v>
      </c>
      <c r="E8">
        <v>-55.66795615731786</v>
      </c>
      <c r="F8">
        <v>55</v>
      </c>
      <c r="P8" t="b">
        <v>0</v>
      </c>
      <c r="Q8" t="s">
        <v>58</v>
      </c>
    </row>
    <row r="9" spans="1:17" x14ac:dyDescent="0.25">
      <c r="A9" s="3" t="s">
        <v>26</v>
      </c>
      <c r="B9">
        <v>191</v>
      </c>
      <c r="C9">
        <v>159.75757575757575</v>
      </c>
      <c r="D9">
        <v>375.18310767246936</v>
      </c>
      <c r="E9">
        <v>-55.66795615731786</v>
      </c>
      <c r="F9">
        <v>16</v>
      </c>
      <c r="P9" t="b">
        <v>0</v>
      </c>
      <c r="Q9" t="s">
        <v>59</v>
      </c>
    </row>
    <row r="10" spans="1:17" x14ac:dyDescent="0.25">
      <c r="A10" s="3" t="s">
        <v>27</v>
      </c>
      <c r="B10">
        <v>292</v>
      </c>
      <c r="C10">
        <v>159.75757575757575</v>
      </c>
      <c r="D10">
        <v>375.18310767246936</v>
      </c>
      <c r="E10">
        <v>-55.66795615731786</v>
      </c>
      <c r="F10">
        <v>101</v>
      </c>
      <c r="P10" t="b">
        <v>0</v>
      </c>
      <c r="Q10" t="s">
        <v>60</v>
      </c>
    </row>
    <row r="11" spans="1:17" x14ac:dyDescent="0.25">
      <c r="A11" s="3" t="s">
        <v>28</v>
      </c>
      <c r="B11">
        <v>174</v>
      </c>
      <c r="C11">
        <v>159.75757575757575</v>
      </c>
      <c r="D11">
        <v>375.18310767246936</v>
      </c>
      <c r="E11">
        <v>-55.66795615731786</v>
      </c>
      <c r="F11">
        <v>118</v>
      </c>
      <c r="P11" t="b">
        <v>1</v>
      </c>
      <c r="Q11" t="s">
        <v>61</v>
      </c>
    </row>
    <row r="12" spans="1:17" x14ac:dyDescent="0.25">
      <c r="A12" s="3" t="s">
        <v>29</v>
      </c>
      <c r="B12">
        <v>65</v>
      </c>
      <c r="C12">
        <v>159.75757575757575</v>
      </c>
      <c r="D12">
        <v>375.18310767246936</v>
      </c>
      <c r="E12">
        <v>-55.66795615731786</v>
      </c>
      <c r="F12">
        <v>109</v>
      </c>
      <c r="P12" t="b">
        <v>0</v>
      </c>
      <c r="Q12" t="s">
        <v>61</v>
      </c>
    </row>
    <row r="13" spans="1:17" x14ac:dyDescent="0.25">
      <c r="A13" s="3" t="s">
        <v>30</v>
      </c>
      <c r="B13">
        <v>51</v>
      </c>
      <c r="C13">
        <v>159.75757575757575</v>
      </c>
      <c r="D13">
        <v>375.18310767246936</v>
      </c>
      <c r="E13">
        <v>-55.66795615731786</v>
      </c>
      <c r="F13">
        <v>14</v>
      </c>
      <c r="P13" t="b">
        <v>0</v>
      </c>
      <c r="Q13" t="s">
        <v>62</v>
      </c>
    </row>
    <row r="14" spans="1:17" x14ac:dyDescent="0.25">
      <c r="A14" s="3" t="s">
        <v>31</v>
      </c>
      <c r="B14">
        <v>61</v>
      </c>
      <c r="C14">
        <v>159.75757575757575</v>
      </c>
      <c r="D14">
        <v>375.18310767246936</v>
      </c>
      <c r="E14">
        <v>-55.66795615731786</v>
      </c>
      <c r="F14">
        <v>10</v>
      </c>
      <c r="P14" t="b">
        <v>0</v>
      </c>
      <c r="Q14" t="s">
        <v>63</v>
      </c>
    </row>
    <row r="15" spans="1:17" x14ac:dyDescent="0.25">
      <c r="A15" s="3" t="s">
        <v>32</v>
      </c>
      <c r="B15">
        <v>59</v>
      </c>
      <c r="C15">
        <v>159.75757575757575</v>
      </c>
      <c r="D15">
        <v>375.18310767246936</v>
      </c>
      <c r="E15">
        <v>-55.66795615731786</v>
      </c>
      <c r="F15">
        <v>2</v>
      </c>
      <c r="P15" t="b">
        <v>0</v>
      </c>
      <c r="Q15" t="b">
        <v>0</v>
      </c>
    </row>
    <row r="16" spans="1:17" x14ac:dyDescent="0.25">
      <c r="A16" s="3" t="s">
        <v>33</v>
      </c>
      <c r="B16">
        <v>104</v>
      </c>
      <c r="C16">
        <v>159.75757575757575</v>
      </c>
      <c r="D16">
        <v>375.18310767246936</v>
      </c>
      <c r="E16">
        <v>-55.66795615731786</v>
      </c>
      <c r="F16">
        <v>45</v>
      </c>
      <c r="P16" t="b">
        <v>0</v>
      </c>
    </row>
    <row r="17" spans="1:18" x14ac:dyDescent="0.25">
      <c r="A17" s="3" t="s">
        <v>34</v>
      </c>
      <c r="B17">
        <v>207</v>
      </c>
      <c r="C17">
        <v>159.75757575757575</v>
      </c>
      <c r="D17">
        <v>375.18310767246936</v>
      </c>
      <c r="E17">
        <v>-55.66795615731786</v>
      </c>
      <c r="F17">
        <v>103</v>
      </c>
      <c r="P17" t="b">
        <v>0</v>
      </c>
    </row>
    <row r="18" spans="1:18" x14ac:dyDescent="0.25">
      <c r="A18" s="3" t="s">
        <v>35</v>
      </c>
      <c r="B18">
        <v>246</v>
      </c>
      <c r="C18">
        <v>159.75757575757575</v>
      </c>
      <c r="D18">
        <v>375.18310767246936</v>
      </c>
      <c r="E18">
        <v>-55.66795615731786</v>
      </c>
      <c r="F18">
        <v>39</v>
      </c>
      <c r="P18" t="b">
        <v>0</v>
      </c>
    </row>
    <row r="19" spans="1:18" x14ac:dyDescent="0.25">
      <c r="A19" s="3" t="s">
        <v>36</v>
      </c>
      <c r="B19">
        <v>360</v>
      </c>
      <c r="C19">
        <v>159.75757575757575</v>
      </c>
      <c r="D19">
        <v>375.18310767246936</v>
      </c>
      <c r="E19">
        <v>-55.66795615731786</v>
      </c>
      <c r="F19">
        <v>114</v>
      </c>
      <c r="P19" t="b">
        <v>1</v>
      </c>
      <c r="Q19">
        <v>71.808510638297875</v>
      </c>
      <c r="R19">
        <v>0</v>
      </c>
    </row>
    <row r="20" spans="1:18" x14ac:dyDescent="0.25">
      <c r="A20" s="3" t="s">
        <v>37</v>
      </c>
      <c r="B20">
        <v>157</v>
      </c>
      <c r="C20">
        <v>159.75757575757575</v>
      </c>
      <c r="D20">
        <v>375.18310767246936</v>
      </c>
      <c r="E20">
        <v>-55.66795615731786</v>
      </c>
      <c r="F20">
        <v>203</v>
      </c>
      <c r="P20" t="b">
        <v>0</v>
      </c>
      <c r="Q20">
        <v>159.75757575757575</v>
      </c>
    </row>
    <row r="21" spans="1:18" x14ac:dyDescent="0.25">
      <c r="A21" s="3" t="s">
        <v>38</v>
      </c>
      <c r="B21">
        <v>64</v>
      </c>
      <c r="C21">
        <v>159.75757575757575</v>
      </c>
      <c r="D21">
        <v>375.18310767246936</v>
      </c>
      <c r="E21">
        <v>-55.66795615731786</v>
      </c>
      <c r="F21">
        <v>93</v>
      </c>
      <c r="P21" t="b">
        <v>1</v>
      </c>
      <c r="Q21">
        <v>375.18310767246936</v>
      </c>
    </row>
    <row r="22" spans="1:18" x14ac:dyDescent="0.25">
      <c r="A22" s="3" t="s">
        <v>39</v>
      </c>
      <c r="B22">
        <v>154</v>
      </c>
      <c r="C22">
        <v>159.75757575757575</v>
      </c>
      <c r="D22">
        <v>375.18310767246936</v>
      </c>
      <c r="E22">
        <v>-55.66795615731786</v>
      </c>
      <c r="F22">
        <v>90</v>
      </c>
      <c r="P22" t="b">
        <v>0</v>
      </c>
      <c r="Q22">
        <v>-55.66795615731786</v>
      </c>
    </row>
    <row r="23" spans="1:18" x14ac:dyDescent="0.25">
      <c r="A23" s="3" t="s">
        <v>40</v>
      </c>
      <c r="B23">
        <v>290</v>
      </c>
      <c r="C23">
        <v>159.75757575757575</v>
      </c>
      <c r="D23">
        <v>375.18310767246936</v>
      </c>
      <c r="E23">
        <v>-55.66795615731786</v>
      </c>
      <c r="F23">
        <v>136</v>
      </c>
      <c r="P23" t="s">
        <v>64</v>
      </c>
      <c r="Q23">
        <v>182</v>
      </c>
    </row>
    <row r="24" spans="1:18" x14ac:dyDescent="0.25">
      <c r="A24" s="3" t="s">
        <v>41</v>
      </c>
      <c r="B24">
        <v>132</v>
      </c>
      <c r="C24">
        <v>159.75757575757575</v>
      </c>
      <c r="D24">
        <v>375.18310767246936</v>
      </c>
      <c r="E24">
        <v>-55.66795615731786</v>
      </c>
      <c r="F24">
        <v>158</v>
      </c>
    </row>
    <row r="25" spans="1:18" x14ac:dyDescent="0.25">
      <c r="A25" s="3" t="s">
        <v>42</v>
      </c>
      <c r="B25">
        <v>66</v>
      </c>
      <c r="C25">
        <v>159.75757575757575</v>
      </c>
      <c r="D25">
        <v>375.18310767246936</v>
      </c>
      <c r="E25">
        <v>-55.66795615731786</v>
      </c>
      <c r="F25">
        <v>66</v>
      </c>
    </row>
    <row r="26" spans="1:18" x14ac:dyDescent="0.25">
      <c r="A26" s="3" t="s">
        <v>43</v>
      </c>
      <c r="B26">
        <v>42</v>
      </c>
      <c r="C26">
        <v>159.75757575757575</v>
      </c>
      <c r="D26">
        <v>375.18310767246936</v>
      </c>
      <c r="E26">
        <v>-55.66795615731786</v>
      </c>
      <c r="F26">
        <v>24</v>
      </c>
    </row>
    <row r="27" spans="1:18" x14ac:dyDescent="0.25">
      <c r="A27" s="3" t="s">
        <v>44</v>
      </c>
      <c r="B27">
        <v>205</v>
      </c>
      <c r="C27">
        <v>159.75757575757575</v>
      </c>
      <c r="D27">
        <v>375.18310767246936</v>
      </c>
      <c r="E27">
        <v>-55.66795615731786</v>
      </c>
      <c r="F27">
        <v>163</v>
      </c>
      <c r="P27" t="s">
        <v>65</v>
      </c>
    </row>
    <row r="28" spans="1:18" x14ac:dyDescent="0.25">
      <c r="A28" s="3" t="s">
        <v>45</v>
      </c>
      <c r="B28">
        <v>398</v>
      </c>
      <c r="C28">
        <v>159.75757575757575</v>
      </c>
      <c r="D28">
        <v>375.18310767246936</v>
      </c>
      <c r="E28">
        <v>-55.66795615731786</v>
      </c>
      <c r="F28">
        <v>193</v>
      </c>
      <c r="P28" t="s">
        <v>64</v>
      </c>
    </row>
    <row r="29" spans="1:18" x14ac:dyDescent="0.25">
      <c r="A29" s="3" t="s">
        <v>46</v>
      </c>
      <c r="B29">
        <v>118</v>
      </c>
      <c r="C29">
        <v>159.75757575757575</v>
      </c>
      <c r="D29">
        <v>375.18310767246936</v>
      </c>
      <c r="E29">
        <v>-55.66795615731786</v>
      </c>
      <c r="F29">
        <v>280</v>
      </c>
      <c r="P29" t="s">
        <v>64</v>
      </c>
    </row>
    <row r="30" spans="1:18" x14ac:dyDescent="0.25">
      <c r="A30" s="3" t="s">
        <v>47</v>
      </c>
      <c r="B30">
        <v>156</v>
      </c>
      <c r="C30">
        <v>159.75757575757575</v>
      </c>
      <c r="D30">
        <v>375.18310767246936</v>
      </c>
      <c r="E30">
        <v>-55.66795615731786</v>
      </c>
      <c r="F30">
        <v>38</v>
      </c>
      <c r="P30" t="b">
        <v>1</v>
      </c>
    </row>
    <row r="31" spans="1:18" x14ac:dyDescent="0.25">
      <c r="A31" s="3" t="s">
        <v>48</v>
      </c>
      <c r="B31">
        <v>212</v>
      </c>
      <c r="C31">
        <v>159.75757575757575</v>
      </c>
      <c r="D31">
        <v>375.18310767246936</v>
      </c>
      <c r="E31">
        <v>-55.66795615731786</v>
      </c>
      <c r="F31">
        <v>56</v>
      </c>
      <c r="P31" t="b">
        <v>0</v>
      </c>
    </row>
    <row r="32" spans="1:18" x14ac:dyDescent="0.25">
      <c r="A32" s="3" t="s">
        <v>49</v>
      </c>
      <c r="B32">
        <v>165</v>
      </c>
      <c r="C32">
        <v>159.75757575757575</v>
      </c>
      <c r="D32">
        <v>375.18310767246936</v>
      </c>
      <c r="E32">
        <v>-55.66795615731786</v>
      </c>
      <c r="F32">
        <v>47</v>
      </c>
      <c r="P32" t="b">
        <v>1</v>
      </c>
      <c r="Q32">
        <v>231.56608639587364</v>
      </c>
    </row>
    <row r="33" spans="1:17" x14ac:dyDescent="0.25">
      <c r="A33" s="3" t="s">
        <v>50</v>
      </c>
      <c r="B33">
        <v>284</v>
      </c>
      <c r="C33">
        <v>159.75757575757575</v>
      </c>
      <c r="D33">
        <v>375.18310767246936</v>
      </c>
      <c r="E33">
        <v>-55.66795615731786</v>
      </c>
      <c r="F33">
        <v>119</v>
      </c>
      <c r="P33" t="b">
        <v>0</v>
      </c>
      <c r="Q33">
        <v>303.37459703417153</v>
      </c>
    </row>
    <row r="34" spans="1:17" x14ac:dyDescent="0.25">
      <c r="A34" s="3" t="s">
        <v>110</v>
      </c>
      <c r="B34">
        <v>466</v>
      </c>
      <c r="C34">
        <v>159.75757575757575</v>
      </c>
      <c r="D34">
        <v>375.18310767246936</v>
      </c>
      <c r="E34">
        <v>-55.66795615731786</v>
      </c>
      <c r="F34">
        <v>182</v>
      </c>
      <c r="P34" t="s">
        <v>64</v>
      </c>
      <c r="Q34">
        <v>87.949065119277876</v>
      </c>
    </row>
    <row r="35" spans="1:17" x14ac:dyDescent="0.25">
      <c r="P35" t="s">
        <v>64</v>
      </c>
      <c r="Q35">
        <v>16.140554480980001</v>
      </c>
    </row>
    <row r="36" spans="1:17" x14ac:dyDescent="0.25">
      <c r="P36" t="s">
        <v>64</v>
      </c>
    </row>
    <row r="37" spans="1:17" x14ac:dyDescent="0.25">
      <c r="P37" t="s">
        <v>64</v>
      </c>
    </row>
    <row r="38" spans="1:17" x14ac:dyDescent="0.25">
      <c r="P38" t="b">
        <v>0</v>
      </c>
    </row>
    <row r="39" spans="1:17" x14ac:dyDescent="0.25">
      <c r="P39" t="b">
        <v>0</v>
      </c>
    </row>
    <row r="43" spans="1:17" x14ac:dyDescent="0.25">
      <c r="P43" t="s">
        <v>64</v>
      </c>
    </row>
    <row r="44" spans="1:17" x14ac:dyDescent="0.25">
      <c r="P44" t="s">
        <v>64</v>
      </c>
    </row>
    <row r="45" spans="1:17" x14ac:dyDescent="0.25">
      <c r="P45" t="b">
        <v>0</v>
      </c>
    </row>
    <row r="46" spans="1:17" x14ac:dyDescent="0.25">
      <c r="P46" t="s">
        <v>64</v>
      </c>
    </row>
    <row r="47" spans="1:17" x14ac:dyDescent="0.25">
      <c r="P47" t="s">
        <v>64</v>
      </c>
    </row>
    <row r="48" spans="1:17" x14ac:dyDescent="0.25">
      <c r="P48" t="s">
        <v>64</v>
      </c>
    </row>
    <row r="53" spans="16:17" x14ac:dyDescent="0.25">
      <c r="P53" t="s">
        <v>64</v>
      </c>
    </row>
    <row r="54" spans="16:17" x14ac:dyDescent="0.25">
      <c r="P54" t="s">
        <v>64</v>
      </c>
    </row>
    <row r="55" spans="16:17" x14ac:dyDescent="0.25">
      <c r="P55" t="b">
        <v>1</v>
      </c>
    </row>
    <row r="56" spans="16:17" x14ac:dyDescent="0.25">
      <c r="P56" t="b">
        <v>0</v>
      </c>
    </row>
    <row r="57" spans="16:17" x14ac:dyDescent="0.25">
      <c r="P57" t="b">
        <v>0</v>
      </c>
    </row>
    <row r="61" spans="16:17" x14ac:dyDescent="0.25">
      <c r="P61">
        <v>1</v>
      </c>
      <c r="Q61">
        <v>1990</v>
      </c>
    </row>
    <row r="62" spans="16:17" x14ac:dyDescent="0.25">
      <c r="P62">
        <v>33</v>
      </c>
      <c r="Q62">
        <v>2022</v>
      </c>
    </row>
    <row r="66" spans="16:16" x14ac:dyDescent="0.25">
      <c r="P66" t="b">
        <v>0</v>
      </c>
    </row>
    <row r="67" spans="16:16" x14ac:dyDescent="0.25">
      <c r="P67" t="b">
        <v>0</v>
      </c>
    </row>
    <row r="68" spans="16:16" x14ac:dyDescent="0.25">
      <c r="P68" t="s">
        <v>64</v>
      </c>
    </row>
    <row r="69" spans="16:16" x14ac:dyDescent="0.25">
      <c r="P69" t="s">
        <v>64</v>
      </c>
    </row>
    <row r="70" spans="16:16" x14ac:dyDescent="0.25">
      <c r="P70" t="b">
        <v>0</v>
      </c>
    </row>
    <row r="71" spans="16:16" x14ac:dyDescent="0.25">
      <c r="P71" t="s">
        <v>64</v>
      </c>
    </row>
    <row r="72" spans="16:16" x14ac:dyDescent="0.25">
      <c r="P72" t="s">
        <v>64</v>
      </c>
    </row>
    <row r="73" spans="16:16" x14ac:dyDescent="0.25">
      <c r="P73" t="b">
        <v>0</v>
      </c>
    </row>
    <row r="74" spans="16:16" x14ac:dyDescent="0.25">
      <c r="P74" t="s">
        <v>64</v>
      </c>
    </row>
    <row r="75" spans="16:16" x14ac:dyDescent="0.25">
      <c r="P75" t="b">
        <v>0</v>
      </c>
    </row>
    <row r="86" spans="16:16" x14ac:dyDescent="0.25">
      <c r="P86" t="s">
        <v>64</v>
      </c>
    </row>
    <row r="87" spans="16:16" x14ac:dyDescent="0.25">
      <c r="P87" t="s">
        <v>64</v>
      </c>
    </row>
    <row r="120" spans="16:16" x14ac:dyDescent="0.25">
      <c r="P120" t="s">
        <v>111</v>
      </c>
    </row>
    <row r="124" spans="16:16" x14ac:dyDescent="0.25">
      <c r="P124" t="b">
        <v>0</v>
      </c>
    </row>
    <row r="125" spans="16:16" x14ac:dyDescent="0.25">
      <c r="P125" t="b">
        <v>0</v>
      </c>
    </row>
    <row r="126" spans="16:16" x14ac:dyDescent="0.25">
      <c r="P126" t="b">
        <v>1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996098-934B-487F-89EF-014D87F25745}">
  <sheetPr codeName="Sheet29"/>
  <dimension ref="A1:R126"/>
  <sheetViews>
    <sheetView workbookViewId="0">
      <selection activeCell="P1" sqref="P1"/>
    </sheetView>
  </sheetViews>
  <sheetFormatPr defaultRowHeight="15" x14ac:dyDescent="0.25"/>
  <sheetData>
    <row r="1" spans="1:17" x14ac:dyDescent="0.25">
      <c r="A1" s="3" t="s">
        <v>18</v>
      </c>
      <c r="B1">
        <v>685</v>
      </c>
      <c r="C1">
        <v>654.69696969696975</v>
      </c>
      <c r="D1">
        <v>1227.918379271438</v>
      </c>
      <c r="E1">
        <v>81.47556012250152</v>
      </c>
      <c r="P1" t="s">
        <v>56</v>
      </c>
    </row>
    <row r="2" spans="1:17" x14ac:dyDescent="0.25">
      <c r="A2" s="3" t="s">
        <v>19</v>
      </c>
      <c r="B2">
        <v>755</v>
      </c>
      <c r="C2">
        <v>654.69696969696975</v>
      </c>
      <c r="D2">
        <v>1227.918379271438</v>
      </c>
      <c r="E2">
        <v>81.47556012250152</v>
      </c>
      <c r="F2">
        <v>70</v>
      </c>
      <c r="P2" t="s">
        <v>121</v>
      </c>
    </row>
    <row r="3" spans="1:17" x14ac:dyDescent="0.25">
      <c r="A3" s="3" t="s">
        <v>20</v>
      </c>
      <c r="B3">
        <v>590</v>
      </c>
      <c r="C3">
        <v>654.69696969696975</v>
      </c>
      <c r="D3">
        <v>1227.918379271438</v>
      </c>
      <c r="E3">
        <v>81.47556012250152</v>
      </c>
      <c r="F3">
        <v>165</v>
      </c>
      <c r="P3" t="s">
        <v>122</v>
      </c>
    </row>
    <row r="4" spans="1:17" x14ac:dyDescent="0.25">
      <c r="A4" s="3" t="s">
        <v>21</v>
      </c>
      <c r="B4">
        <v>576</v>
      </c>
      <c r="C4">
        <v>654.69696969696975</v>
      </c>
      <c r="D4">
        <v>1227.918379271438</v>
      </c>
      <c r="E4">
        <v>81.47556012250152</v>
      </c>
      <c r="F4">
        <v>14</v>
      </c>
      <c r="P4" t="s">
        <v>57</v>
      </c>
    </row>
    <row r="5" spans="1:17" x14ac:dyDescent="0.25">
      <c r="A5" s="3" t="s">
        <v>22</v>
      </c>
      <c r="B5">
        <v>603</v>
      </c>
      <c r="C5">
        <v>654.69696969696975</v>
      </c>
      <c r="D5">
        <v>1227.918379271438</v>
      </c>
      <c r="E5">
        <v>81.47556012250152</v>
      </c>
      <c r="F5">
        <v>27</v>
      </c>
      <c r="P5" t="b">
        <v>1</v>
      </c>
    </row>
    <row r="6" spans="1:17" x14ac:dyDescent="0.25">
      <c r="A6" s="3" t="s">
        <v>23</v>
      </c>
      <c r="B6">
        <v>738</v>
      </c>
      <c r="C6">
        <v>654.69696969696975</v>
      </c>
      <c r="D6">
        <v>1227.918379271438</v>
      </c>
      <c r="E6">
        <v>81.47556012250152</v>
      </c>
      <c r="F6">
        <v>135</v>
      </c>
      <c r="P6" t="b">
        <v>0</v>
      </c>
    </row>
    <row r="7" spans="1:17" x14ac:dyDescent="0.25">
      <c r="A7" s="3" t="s">
        <v>24</v>
      </c>
      <c r="B7">
        <v>540</v>
      </c>
      <c r="C7">
        <v>654.69696969696975</v>
      </c>
      <c r="D7">
        <v>1227.918379271438</v>
      </c>
      <c r="E7">
        <v>81.47556012250152</v>
      </c>
      <c r="F7">
        <v>198</v>
      </c>
      <c r="P7" t="b">
        <v>1</v>
      </c>
    </row>
    <row r="8" spans="1:17" x14ac:dyDescent="0.25">
      <c r="A8" s="3" t="s">
        <v>25</v>
      </c>
      <c r="B8">
        <v>532</v>
      </c>
      <c r="C8">
        <v>654.69696969696975</v>
      </c>
      <c r="D8">
        <v>1227.918379271438</v>
      </c>
      <c r="E8">
        <v>81.47556012250152</v>
      </c>
      <c r="F8">
        <v>8</v>
      </c>
      <c r="P8" t="b">
        <v>0</v>
      </c>
      <c r="Q8" t="s">
        <v>58</v>
      </c>
    </row>
    <row r="9" spans="1:17" x14ac:dyDescent="0.25">
      <c r="A9" s="3" t="s">
        <v>26</v>
      </c>
      <c r="B9">
        <v>872</v>
      </c>
      <c r="C9">
        <v>654.69696969696975</v>
      </c>
      <c r="D9">
        <v>1227.918379271438</v>
      </c>
      <c r="E9">
        <v>81.47556012250152</v>
      </c>
      <c r="F9">
        <v>340</v>
      </c>
      <c r="P9" t="b">
        <v>0</v>
      </c>
      <c r="Q9" t="s">
        <v>59</v>
      </c>
    </row>
    <row r="10" spans="1:17" x14ac:dyDescent="0.25">
      <c r="A10" s="3" t="s">
        <v>27</v>
      </c>
      <c r="B10">
        <v>779</v>
      </c>
      <c r="C10">
        <v>654.69696969696975</v>
      </c>
      <c r="D10">
        <v>1227.918379271438</v>
      </c>
      <c r="E10">
        <v>81.47556012250152</v>
      </c>
      <c r="F10">
        <v>93</v>
      </c>
      <c r="P10" t="b">
        <v>0</v>
      </c>
      <c r="Q10" t="s">
        <v>60</v>
      </c>
    </row>
    <row r="11" spans="1:17" x14ac:dyDescent="0.25">
      <c r="A11" s="3" t="s">
        <v>28</v>
      </c>
      <c r="B11">
        <v>513</v>
      </c>
      <c r="C11">
        <v>654.69696969696975</v>
      </c>
      <c r="D11">
        <v>1227.918379271438</v>
      </c>
      <c r="E11">
        <v>81.47556012250152</v>
      </c>
      <c r="F11">
        <v>266</v>
      </c>
      <c r="P11" t="b">
        <v>1</v>
      </c>
      <c r="Q11" t="s">
        <v>61</v>
      </c>
    </row>
    <row r="12" spans="1:17" x14ac:dyDescent="0.25">
      <c r="A12" s="3" t="s">
        <v>29</v>
      </c>
      <c r="B12">
        <v>623</v>
      </c>
      <c r="C12">
        <v>654.69696969696975</v>
      </c>
      <c r="D12">
        <v>1227.918379271438</v>
      </c>
      <c r="E12">
        <v>81.47556012250152</v>
      </c>
      <c r="F12">
        <v>110</v>
      </c>
      <c r="P12" t="b">
        <v>0</v>
      </c>
      <c r="Q12" t="s">
        <v>61</v>
      </c>
    </row>
    <row r="13" spans="1:17" x14ac:dyDescent="0.25">
      <c r="A13" s="3" t="s">
        <v>30</v>
      </c>
      <c r="B13">
        <v>417</v>
      </c>
      <c r="C13">
        <v>654.69696969696975</v>
      </c>
      <c r="D13">
        <v>1227.918379271438</v>
      </c>
      <c r="E13">
        <v>81.47556012250152</v>
      </c>
      <c r="F13">
        <v>206</v>
      </c>
      <c r="P13" t="b">
        <v>0</v>
      </c>
      <c r="Q13" t="s">
        <v>62</v>
      </c>
    </row>
    <row r="14" spans="1:17" x14ac:dyDescent="0.25">
      <c r="A14" s="3" t="s">
        <v>31</v>
      </c>
      <c r="B14">
        <v>1000</v>
      </c>
      <c r="C14">
        <v>654.69696969696975</v>
      </c>
      <c r="D14">
        <v>1227.918379271438</v>
      </c>
      <c r="E14">
        <v>81.47556012250152</v>
      </c>
      <c r="F14">
        <v>583</v>
      </c>
      <c r="P14" t="b">
        <v>0</v>
      </c>
      <c r="Q14" t="s">
        <v>63</v>
      </c>
    </row>
    <row r="15" spans="1:17" x14ac:dyDescent="0.25">
      <c r="A15" s="3" t="s">
        <v>32</v>
      </c>
      <c r="B15">
        <v>901</v>
      </c>
      <c r="C15">
        <v>654.69696969696975</v>
      </c>
      <c r="D15">
        <v>1227.918379271438</v>
      </c>
      <c r="E15">
        <v>81.47556012250152</v>
      </c>
      <c r="F15">
        <v>99</v>
      </c>
      <c r="P15" t="b">
        <v>0</v>
      </c>
      <c r="Q15" t="b">
        <v>0</v>
      </c>
    </row>
    <row r="16" spans="1:17" x14ac:dyDescent="0.25">
      <c r="A16" s="3" t="s">
        <v>33</v>
      </c>
      <c r="B16">
        <v>571</v>
      </c>
      <c r="C16">
        <v>654.69696969696975</v>
      </c>
      <c r="D16">
        <v>1227.918379271438</v>
      </c>
      <c r="E16">
        <v>81.47556012250152</v>
      </c>
      <c r="F16">
        <v>330</v>
      </c>
      <c r="P16" t="b">
        <v>0</v>
      </c>
    </row>
    <row r="17" spans="1:18" x14ac:dyDescent="0.25">
      <c r="A17" s="3" t="s">
        <v>34</v>
      </c>
      <c r="B17">
        <v>504</v>
      </c>
      <c r="C17">
        <v>654.69696969696975</v>
      </c>
      <c r="D17">
        <v>1227.918379271438</v>
      </c>
      <c r="E17">
        <v>81.47556012250152</v>
      </c>
      <c r="F17">
        <v>67</v>
      </c>
      <c r="P17" t="b">
        <v>0</v>
      </c>
    </row>
    <row r="18" spans="1:18" x14ac:dyDescent="0.25">
      <c r="A18" s="3" t="s">
        <v>35</v>
      </c>
      <c r="B18">
        <v>548</v>
      </c>
      <c r="C18">
        <v>654.69696969696975</v>
      </c>
      <c r="D18">
        <v>1227.918379271438</v>
      </c>
      <c r="E18">
        <v>81.47556012250152</v>
      </c>
      <c r="F18">
        <v>44</v>
      </c>
      <c r="P18" t="b">
        <v>0</v>
      </c>
    </row>
    <row r="19" spans="1:18" x14ac:dyDescent="0.25">
      <c r="A19" s="3" t="s">
        <v>36</v>
      </c>
      <c r="B19">
        <v>943</v>
      </c>
      <c r="C19">
        <v>654.69696969696975</v>
      </c>
      <c r="D19">
        <v>1227.918379271438</v>
      </c>
      <c r="E19">
        <v>81.47556012250152</v>
      </c>
      <c r="F19">
        <v>395</v>
      </c>
      <c r="P19" t="b">
        <v>1</v>
      </c>
      <c r="Q19">
        <v>191.07380319148939</v>
      </c>
      <c r="R19">
        <v>0</v>
      </c>
    </row>
    <row r="20" spans="1:18" x14ac:dyDescent="0.25">
      <c r="A20" s="3" t="s">
        <v>37</v>
      </c>
      <c r="B20">
        <v>697</v>
      </c>
      <c r="C20">
        <v>654.69696969696975</v>
      </c>
      <c r="D20">
        <v>1227.918379271438</v>
      </c>
      <c r="E20">
        <v>81.47556012250152</v>
      </c>
      <c r="F20">
        <v>246</v>
      </c>
      <c r="P20" t="b">
        <v>1</v>
      </c>
      <c r="Q20">
        <v>654.69696969696975</v>
      </c>
    </row>
    <row r="21" spans="1:18" x14ac:dyDescent="0.25">
      <c r="A21" s="3" t="s">
        <v>38</v>
      </c>
      <c r="B21">
        <v>767</v>
      </c>
      <c r="C21">
        <v>654.69696969696975</v>
      </c>
      <c r="D21">
        <v>1227.918379271438</v>
      </c>
      <c r="E21">
        <v>81.47556012250152</v>
      </c>
      <c r="F21">
        <v>70</v>
      </c>
      <c r="P21" t="b">
        <v>0</v>
      </c>
    </row>
    <row r="22" spans="1:18" x14ac:dyDescent="0.25">
      <c r="A22" s="3" t="s">
        <v>39</v>
      </c>
      <c r="B22">
        <v>1244</v>
      </c>
      <c r="C22">
        <v>654.69696969696975</v>
      </c>
      <c r="D22">
        <v>1227.918379271438</v>
      </c>
      <c r="E22">
        <v>81.47556012250152</v>
      </c>
      <c r="F22">
        <v>477</v>
      </c>
      <c r="P22" t="b">
        <v>0</v>
      </c>
    </row>
    <row r="23" spans="1:18" x14ac:dyDescent="0.25">
      <c r="A23" s="3" t="s">
        <v>40</v>
      </c>
      <c r="B23">
        <v>438</v>
      </c>
      <c r="C23">
        <v>654.69696969696975</v>
      </c>
      <c r="D23">
        <v>1227.918379271438</v>
      </c>
      <c r="E23">
        <v>81.47556012250152</v>
      </c>
      <c r="F23">
        <v>806</v>
      </c>
      <c r="P23" t="s">
        <v>64</v>
      </c>
    </row>
    <row r="24" spans="1:18" x14ac:dyDescent="0.25">
      <c r="A24" s="3" t="s">
        <v>41</v>
      </c>
      <c r="B24">
        <v>477</v>
      </c>
      <c r="C24">
        <v>654.69696969696975</v>
      </c>
      <c r="D24">
        <v>1227.918379271438</v>
      </c>
      <c r="E24">
        <v>81.47556012250152</v>
      </c>
      <c r="F24">
        <v>39</v>
      </c>
    </row>
    <row r="25" spans="1:18" x14ac:dyDescent="0.25">
      <c r="A25" s="3" t="s">
        <v>42</v>
      </c>
      <c r="B25">
        <v>545</v>
      </c>
      <c r="C25">
        <v>654.69696969696975</v>
      </c>
      <c r="D25">
        <v>1227.918379271438</v>
      </c>
      <c r="E25">
        <v>81.47556012250152</v>
      </c>
      <c r="F25">
        <v>68</v>
      </c>
    </row>
    <row r="26" spans="1:18" x14ac:dyDescent="0.25">
      <c r="A26" s="3" t="s">
        <v>43</v>
      </c>
      <c r="B26">
        <v>736</v>
      </c>
      <c r="C26">
        <v>654.69696969696975</v>
      </c>
      <c r="D26">
        <v>1227.918379271438</v>
      </c>
      <c r="E26">
        <v>81.47556012250152</v>
      </c>
      <c r="F26">
        <v>191</v>
      </c>
    </row>
    <row r="27" spans="1:18" x14ac:dyDescent="0.25">
      <c r="A27" s="3" t="s">
        <v>44</v>
      </c>
      <c r="B27">
        <v>445</v>
      </c>
      <c r="C27">
        <v>654.69696969696975</v>
      </c>
      <c r="D27">
        <v>1227.918379271438</v>
      </c>
      <c r="E27">
        <v>81.47556012250152</v>
      </c>
      <c r="F27">
        <v>291</v>
      </c>
      <c r="P27" t="s">
        <v>65</v>
      </c>
    </row>
    <row r="28" spans="1:18" x14ac:dyDescent="0.25">
      <c r="A28" s="3" t="s">
        <v>45</v>
      </c>
      <c r="B28">
        <v>651</v>
      </c>
      <c r="C28">
        <v>654.69696969696975</v>
      </c>
      <c r="D28">
        <v>1227.918379271438</v>
      </c>
      <c r="E28">
        <v>81.47556012250152</v>
      </c>
      <c r="F28">
        <v>206</v>
      </c>
      <c r="P28" t="s">
        <v>64</v>
      </c>
    </row>
    <row r="29" spans="1:18" x14ac:dyDescent="0.25">
      <c r="A29" s="3" t="s">
        <v>46</v>
      </c>
      <c r="B29">
        <v>455</v>
      </c>
      <c r="C29">
        <v>654.69696969696975</v>
      </c>
      <c r="D29">
        <v>1227.918379271438</v>
      </c>
      <c r="E29">
        <v>81.47556012250152</v>
      </c>
      <c r="F29">
        <v>196</v>
      </c>
      <c r="P29" t="s">
        <v>64</v>
      </c>
    </row>
    <row r="30" spans="1:18" x14ac:dyDescent="0.25">
      <c r="A30" s="3" t="s">
        <v>47</v>
      </c>
      <c r="B30">
        <v>959</v>
      </c>
      <c r="C30">
        <v>654.69696969696975</v>
      </c>
      <c r="D30">
        <v>1227.918379271438</v>
      </c>
      <c r="E30">
        <v>81.47556012250152</v>
      </c>
      <c r="F30">
        <v>504</v>
      </c>
      <c r="P30" t="b">
        <v>1</v>
      </c>
    </row>
    <row r="31" spans="1:18" x14ac:dyDescent="0.25">
      <c r="A31" s="3" t="s">
        <v>48</v>
      </c>
      <c r="B31">
        <v>481</v>
      </c>
      <c r="C31">
        <v>654.69696969696975</v>
      </c>
      <c r="D31">
        <v>1227.918379271438</v>
      </c>
      <c r="E31">
        <v>81.47556012250152</v>
      </c>
      <c r="F31">
        <v>478</v>
      </c>
      <c r="P31" t="b">
        <v>0</v>
      </c>
    </row>
    <row r="32" spans="1:18" x14ac:dyDescent="0.25">
      <c r="A32" s="3" t="s">
        <v>49</v>
      </c>
      <c r="B32">
        <v>442</v>
      </c>
      <c r="C32">
        <v>654.69696969696975</v>
      </c>
      <c r="D32">
        <v>1227.918379271438</v>
      </c>
      <c r="E32">
        <v>81.47556012250152</v>
      </c>
      <c r="F32">
        <v>39</v>
      </c>
      <c r="P32" t="b">
        <v>1</v>
      </c>
    </row>
    <row r="33" spans="1:16" x14ac:dyDescent="0.25">
      <c r="A33" s="3" t="s">
        <v>50</v>
      </c>
      <c r="B33">
        <v>578</v>
      </c>
      <c r="C33">
        <v>654.69696969696975</v>
      </c>
      <c r="D33">
        <v>1227.918379271438</v>
      </c>
      <c r="E33">
        <v>81.47556012250152</v>
      </c>
      <c r="F33">
        <v>136</v>
      </c>
      <c r="P33" t="b">
        <v>0</v>
      </c>
    </row>
    <row r="34" spans="1:16" x14ac:dyDescent="0.25">
      <c r="A34" s="3" t="s">
        <v>110</v>
      </c>
      <c r="C34">
        <v>654.69696969696975</v>
      </c>
      <c r="P34" t="s">
        <v>64</v>
      </c>
    </row>
    <row r="35" spans="1:16" x14ac:dyDescent="0.25">
      <c r="P35" t="s">
        <v>64</v>
      </c>
    </row>
    <row r="36" spans="1:16" x14ac:dyDescent="0.25">
      <c r="P36" t="s">
        <v>64</v>
      </c>
    </row>
    <row r="37" spans="1:16" x14ac:dyDescent="0.25">
      <c r="P37" t="s">
        <v>64</v>
      </c>
    </row>
    <row r="38" spans="1:16" x14ac:dyDescent="0.25">
      <c r="P38" t="b">
        <v>0</v>
      </c>
    </row>
    <row r="39" spans="1:16" x14ac:dyDescent="0.25">
      <c r="P39" t="b">
        <v>0</v>
      </c>
    </row>
    <row r="43" spans="1:16" x14ac:dyDescent="0.25">
      <c r="P43" t="s">
        <v>64</v>
      </c>
    </row>
    <row r="44" spans="1:16" x14ac:dyDescent="0.25">
      <c r="P44" t="s">
        <v>64</v>
      </c>
    </row>
    <row r="45" spans="1:16" x14ac:dyDescent="0.25">
      <c r="P45" t="b">
        <v>0</v>
      </c>
    </row>
    <row r="46" spans="1:16" x14ac:dyDescent="0.25">
      <c r="P46" t="s">
        <v>64</v>
      </c>
    </row>
    <row r="47" spans="1:16" x14ac:dyDescent="0.25">
      <c r="P47" t="s">
        <v>64</v>
      </c>
    </row>
    <row r="48" spans="1:16" x14ac:dyDescent="0.25">
      <c r="P48" t="s">
        <v>64</v>
      </c>
    </row>
    <row r="53" spans="16:17" x14ac:dyDescent="0.25">
      <c r="P53" t="s">
        <v>64</v>
      </c>
    </row>
    <row r="54" spans="16:17" x14ac:dyDescent="0.25">
      <c r="P54" t="s">
        <v>64</v>
      </c>
    </row>
    <row r="55" spans="16:17" x14ac:dyDescent="0.25">
      <c r="P55" t="b">
        <v>1</v>
      </c>
    </row>
    <row r="56" spans="16:17" x14ac:dyDescent="0.25">
      <c r="P56" t="b">
        <v>0</v>
      </c>
    </row>
    <row r="57" spans="16:17" x14ac:dyDescent="0.25">
      <c r="P57" t="b">
        <v>0</v>
      </c>
    </row>
    <row r="61" spans="16:17" x14ac:dyDescent="0.25">
      <c r="P61">
        <v>1</v>
      </c>
      <c r="Q61">
        <v>1990</v>
      </c>
    </row>
    <row r="62" spans="16:17" x14ac:dyDescent="0.25">
      <c r="P62">
        <v>33</v>
      </c>
      <c r="Q62">
        <v>2022</v>
      </c>
    </row>
    <row r="66" spans="16:16" x14ac:dyDescent="0.25">
      <c r="P66" t="b">
        <v>0</v>
      </c>
    </row>
    <row r="67" spans="16:16" x14ac:dyDescent="0.25">
      <c r="P67" t="b">
        <v>0</v>
      </c>
    </row>
    <row r="68" spans="16:16" x14ac:dyDescent="0.25">
      <c r="P68" t="s">
        <v>64</v>
      </c>
    </row>
    <row r="69" spans="16:16" x14ac:dyDescent="0.25">
      <c r="P69" t="s">
        <v>64</v>
      </c>
    </row>
    <row r="70" spans="16:16" x14ac:dyDescent="0.25">
      <c r="P70" t="b">
        <v>0</v>
      </c>
    </row>
    <row r="71" spans="16:16" x14ac:dyDescent="0.25">
      <c r="P71" t="s">
        <v>64</v>
      </c>
    </row>
    <row r="72" spans="16:16" x14ac:dyDescent="0.25">
      <c r="P72" t="s">
        <v>64</v>
      </c>
    </row>
    <row r="73" spans="16:16" x14ac:dyDescent="0.25">
      <c r="P73" t="b">
        <v>0</v>
      </c>
    </row>
    <row r="74" spans="16:16" x14ac:dyDescent="0.25">
      <c r="P74" t="s">
        <v>64</v>
      </c>
    </row>
    <row r="75" spans="16:16" x14ac:dyDescent="0.25">
      <c r="P75" t="b">
        <v>0</v>
      </c>
    </row>
    <row r="86" spans="16:16" x14ac:dyDescent="0.25">
      <c r="P86" t="s">
        <v>64</v>
      </c>
    </row>
    <row r="87" spans="16:16" x14ac:dyDescent="0.25">
      <c r="P87" t="s">
        <v>64</v>
      </c>
    </row>
    <row r="120" spans="16:16" x14ac:dyDescent="0.25">
      <c r="P120" t="s">
        <v>112</v>
      </c>
    </row>
    <row r="124" spans="16:16" x14ac:dyDescent="0.25">
      <c r="P124" t="b">
        <v>0</v>
      </c>
    </row>
    <row r="125" spans="16:16" x14ac:dyDescent="0.25">
      <c r="P125" t="b">
        <v>0</v>
      </c>
    </row>
    <row r="126" spans="16:16" x14ac:dyDescent="0.25">
      <c r="P126" t="b">
        <v>1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BEBABE-4B8E-4DBF-A2F8-FEE7E7693831}">
  <sheetPr codeName="Sheet31"/>
  <dimension ref="A1:R126"/>
  <sheetViews>
    <sheetView workbookViewId="0">
      <selection activeCell="P1" sqref="P1"/>
    </sheetView>
  </sheetViews>
  <sheetFormatPr defaultRowHeight="15" x14ac:dyDescent="0.25"/>
  <sheetData>
    <row r="1" spans="1:17" x14ac:dyDescent="0.25">
      <c r="A1" s="3" t="s">
        <v>18</v>
      </c>
      <c r="B1">
        <v>211</v>
      </c>
      <c r="C1">
        <v>260.63636363636363</v>
      </c>
      <c r="D1">
        <v>476.6436774661509</v>
      </c>
      <c r="E1">
        <v>44.629049806576347</v>
      </c>
      <c r="P1" t="s">
        <v>56</v>
      </c>
    </row>
    <row r="2" spans="1:17" x14ac:dyDescent="0.25">
      <c r="A2" s="3" t="s">
        <v>19</v>
      </c>
      <c r="B2">
        <v>136</v>
      </c>
      <c r="C2">
        <v>260.63636363636363</v>
      </c>
      <c r="D2">
        <v>476.6436774661509</v>
      </c>
      <c r="E2">
        <v>44.629049806576347</v>
      </c>
      <c r="F2">
        <v>75</v>
      </c>
      <c r="P2" t="s">
        <v>125</v>
      </c>
    </row>
    <row r="3" spans="1:17" x14ac:dyDescent="0.25">
      <c r="A3" s="3" t="s">
        <v>20</v>
      </c>
      <c r="B3">
        <v>410</v>
      </c>
      <c r="C3">
        <v>260.63636363636363</v>
      </c>
      <c r="D3">
        <v>476.6436774661509</v>
      </c>
      <c r="E3">
        <v>44.629049806576347</v>
      </c>
      <c r="F3">
        <v>274</v>
      </c>
      <c r="P3" t="s">
        <v>126</v>
      </c>
    </row>
    <row r="4" spans="1:17" x14ac:dyDescent="0.25">
      <c r="A4" s="3" t="s">
        <v>21</v>
      </c>
      <c r="B4">
        <v>419</v>
      </c>
      <c r="C4">
        <v>260.63636363636363</v>
      </c>
      <c r="D4">
        <v>476.6436774661509</v>
      </c>
      <c r="E4">
        <v>44.629049806576347</v>
      </c>
      <c r="F4">
        <v>9</v>
      </c>
      <c r="P4" t="s">
        <v>57</v>
      </c>
    </row>
    <row r="5" spans="1:17" x14ac:dyDescent="0.25">
      <c r="A5" s="3" t="s">
        <v>22</v>
      </c>
      <c r="B5">
        <v>305</v>
      </c>
      <c r="C5">
        <v>260.63636363636363</v>
      </c>
      <c r="D5">
        <v>476.6436774661509</v>
      </c>
      <c r="E5">
        <v>44.629049806576347</v>
      </c>
      <c r="F5">
        <v>114</v>
      </c>
      <c r="P5" t="b">
        <v>1</v>
      </c>
    </row>
    <row r="6" spans="1:17" x14ac:dyDescent="0.25">
      <c r="A6" s="3" t="s">
        <v>23</v>
      </c>
      <c r="B6">
        <v>235</v>
      </c>
      <c r="C6">
        <v>260.63636363636363</v>
      </c>
      <c r="D6">
        <v>476.6436774661509</v>
      </c>
      <c r="E6">
        <v>44.629049806576347</v>
      </c>
      <c r="F6">
        <v>70</v>
      </c>
      <c r="P6" t="b">
        <v>0</v>
      </c>
    </row>
    <row r="7" spans="1:17" x14ac:dyDescent="0.25">
      <c r="A7" s="3" t="s">
        <v>24</v>
      </c>
      <c r="B7">
        <v>374</v>
      </c>
      <c r="C7">
        <v>260.63636363636363</v>
      </c>
      <c r="D7">
        <v>476.6436774661509</v>
      </c>
      <c r="E7">
        <v>44.629049806576347</v>
      </c>
      <c r="F7">
        <v>139</v>
      </c>
      <c r="P7" t="b">
        <v>1</v>
      </c>
    </row>
    <row r="8" spans="1:17" x14ac:dyDescent="0.25">
      <c r="A8" s="3" t="s">
        <v>25</v>
      </c>
      <c r="B8">
        <v>304</v>
      </c>
      <c r="C8">
        <v>260.63636363636363</v>
      </c>
      <c r="D8">
        <v>476.6436774661509</v>
      </c>
      <c r="E8">
        <v>44.629049806576347</v>
      </c>
      <c r="F8">
        <v>70</v>
      </c>
      <c r="P8" t="b">
        <v>0</v>
      </c>
      <c r="Q8" t="s">
        <v>58</v>
      </c>
    </row>
    <row r="9" spans="1:17" x14ac:dyDescent="0.25">
      <c r="A9" s="3" t="s">
        <v>26</v>
      </c>
      <c r="B9">
        <v>247</v>
      </c>
      <c r="C9">
        <v>260.63636363636363</v>
      </c>
      <c r="D9">
        <v>476.6436774661509</v>
      </c>
      <c r="E9">
        <v>44.629049806576347</v>
      </c>
      <c r="F9">
        <v>57</v>
      </c>
      <c r="P9" t="b">
        <v>0</v>
      </c>
      <c r="Q9" t="s">
        <v>59</v>
      </c>
    </row>
    <row r="10" spans="1:17" x14ac:dyDescent="0.25">
      <c r="A10" s="3" t="s">
        <v>27</v>
      </c>
      <c r="B10">
        <v>232</v>
      </c>
      <c r="C10">
        <v>260.63636363636363</v>
      </c>
      <c r="D10">
        <v>476.6436774661509</v>
      </c>
      <c r="E10">
        <v>44.629049806576347</v>
      </c>
      <c r="F10">
        <v>15</v>
      </c>
      <c r="P10" t="b">
        <v>0</v>
      </c>
      <c r="Q10" t="s">
        <v>60</v>
      </c>
    </row>
    <row r="11" spans="1:17" x14ac:dyDescent="0.25">
      <c r="A11" s="3" t="s">
        <v>28</v>
      </c>
      <c r="B11">
        <v>246</v>
      </c>
      <c r="C11">
        <v>260.63636363636363</v>
      </c>
      <c r="D11">
        <v>476.6436774661509</v>
      </c>
      <c r="E11">
        <v>44.629049806576347</v>
      </c>
      <c r="F11">
        <v>14</v>
      </c>
      <c r="P11" t="b">
        <v>1</v>
      </c>
      <c r="Q11" t="s">
        <v>61</v>
      </c>
    </row>
    <row r="12" spans="1:17" x14ac:dyDescent="0.25">
      <c r="A12" s="3" t="s">
        <v>29</v>
      </c>
      <c r="B12">
        <v>273</v>
      </c>
      <c r="C12">
        <v>260.63636363636363</v>
      </c>
      <c r="D12">
        <v>476.6436774661509</v>
      </c>
      <c r="E12">
        <v>44.629049806576347</v>
      </c>
      <c r="F12">
        <v>27</v>
      </c>
      <c r="P12" t="b">
        <v>0</v>
      </c>
      <c r="Q12" t="s">
        <v>61</v>
      </c>
    </row>
    <row r="13" spans="1:17" x14ac:dyDescent="0.25">
      <c r="A13" s="3" t="s">
        <v>30</v>
      </c>
      <c r="B13">
        <v>215</v>
      </c>
      <c r="C13">
        <v>260.63636363636363</v>
      </c>
      <c r="D13">
        <v>476.6436774661509</v>
      </c>
      <c r="E13">
        <v>44.629049806576347</v>
      </c>
      <c r="F13">
        <v>58</v>
      </c>
      <c r="P13" t="b">
        <v>0</v>
      </c>
      <c r="Q13" t="s">
        <v>62</v>
      </c>
    </row>
    <row r="14" spans="1:17" x14ac:dyDescent="0.25">
      <c r="A14" s="3" t="s">
        <v>31</v>
      </c>
      <c r="B14">
        <v>243</v>
      </c>
      <c r="C14">
        <v>260.63636363636363</v>
      </c>
      <c r="D14">
        <v>476.6436774661509</v>
      </c>
      <c r="E14">
        <v>44.629049806576347</v>
      </c>
      <c r="F14">
        <v>28</v>
      </c>
      <c r="P14" t="b">
        <v>0</v>
      </c>
      <c r="Q14" t="s">
        <v>63</v>
      </c>
    </row>
    <row r="15" spans="1:17" x14ac:dyDescent="0.25">
      <c r="A15" s="3" t="s">
        <v>32</v>
      </c>
      <c r="B15">
        <v>599</v>
      </c>
      <c r="C15">
        <v>260.63636363636363</v>
      </c>
      <c r="D15">
        <v>476.6436774661509</v>
      </c>
      <c r="E15">
        <v>44.629049806576347</v>
      </c>
      <c r="F15">
        <v>356</v>
      </c>
      <c r="P15" t="b">
        <v>0</v>
      </c>
      <c r="Q15" t="b">
        <v>0</v>
      </c>
    </row>
    <row r="16" spans="1:17" x14ac:dyDescent="0.25">
      <c r="A16" s="3" t="s">
        <v>33</v>
      </c>
      <c r="B16">
        <v>393</v>
      </c>
      <c r="C16">
        <v>260.63636363636363</v>
      </c>
      <c r="D16">
        <v>476.6436774661509</v>
      </c>
      <c r="E16">
        <v>44.629049806576347</v>
      </c>
      <c r="F16">
        <v>206</v>
      </c>
      <c r="P16" t="b">
        <v>0</v>
      </c>
    </row>
    <row r="17" spans="1:18" x14ac:dyDescent="0.25">
      <c r="A17" s="3" t="s">
        <v>34</v>
      </c>
      <c r="B17">
        <v>235</v>
      </c>
      <c r="C17">
        <v>260.63636363636363</v>
      </c>
      <c r="D17">
        <v>476.6436774661509</v>
      </c>
      <c r="E17">
        <v>44.629049806576347</v>
      </c>
      <c r="F17">
        <v>158</v>
      </c>
      <c r="P17" t="b">
        <v>0</v>
      </c>
    </row>
    <row r="18" spans="1:18" x14ac:dyDescent="0.25">
      <c r="A18" s="3" t="s">
        <v>35</v>
      </c>
      <c r="B18">
        <v>194</v>
      </c>
      <c r="C18">
        <v>260.63636363636363</v>
      </c>
      <c r="D18">
        <v>476.6436774661509</v>
      </c>
      <c r="E18">
        <v>44.629049806576347</v>
      </c>
      <c r="F18">
        <v>41</v>
      </c>
      <c r="P18" t="b">
        <v>0</v>
      </c>
    </row>
    <row r="19" spans="1:18" x14ac:dyDescent="0.25">
      <c r="A19" s="3" t="s">
        <v>36</v>
      </c>
      <c r="B19">
        <v>307</v>
      </c>
      <c r="C19">
        <v>260.63636363636363</v>
      </c>
      <c r="D19">
        <v>476.6436774661509</v>
      </c>
      <c r="E19">
        <v>44.629049806576347</v>
      </c>
      <c r="F19">
        <v>113</v>
      </c>
      <c r="P19" t="b">
        <v>1</v>
      </c>
      <c r="Q19">
        <v>72.002437943262422</v>
      </c>
      <c r="R19">
        <v>0</v>
      </c>
    </row>
    <row r="20" spans="1:18" x14ac:dyDescent="0.25">
      <c r="A20" s="3" t="s">
        <v>37</v>
      </c>
      <c r="B20">
        <v>186</v>
      </c>
      <c r="C20">
        <v>260.63636363636363</v>
      </c>
      <c r="D20">
        <v>476.6436774661509</v>
      </c>
      <c r="E20">
        <v>44.629049806576347</v>
      </c>
      <c r="F20">
        <v>121</v>
      </c>
      <c r="P20" t="b">
        <v>1</v>
      </c>
      <c r="Q20">
        <v>260.63636363636363</v>
      </c>
    </row>
    <row r="21" spans="1:18" x14ac:dyDescent="0.25">
      <c r="A21" s="3" t="s">
        <v>38</v>
      </c>
      <c r="B21">
        <v>258</v>
      </c>
      <c r="C21">
        <v>260.63636363636363</v>
      </c>
      <c r="D21">
        <v>476.6436774661509</v>
      </c>
      <c r="E21">
        <v>44.629049806576347</v>
      </c>
      <c r="F21">
        <v>72</v>
      </c>
      <c r="P21" t="b">
        <v>0</v>
      </c>
    </row>
    <row r="22" spans="1:18" x14ac:dyDescent="0.25">
      <c r="A22" s="3" t="s">
        <v>39</v>
      </c>
      <c r="B22">
        <v>211</v>
      </c>
      <c r="C22">
        <v>260.63636363636363</v>
      </c>
      <c r="D22">
        <v>476.6436774661509</v>
      </c>
      <c r="E22">
        <v>44.629049806576347</v>
      </c>
      <c r="F22">
        <v>47</v>
      </c>
      <c r="P22" t="b">
        <v>0</v>
      </c>
    </row>
    <row r="23" spans="1:18" x14ac:dyDescent="0.25">
      <c r="A23" s="3" t="s">
        <v>40</v>
      </c>
      <c r="B23">
        <v>113</v>
      </c>
      <c r="C23">
        <v>260.63636363636363</v>
      </c>
      <c r="D23">
        <v>476.6436774661509</v>
      </c>
      <c r="E23">
        <v>44.629049806576347</v>
      </c>
      <c r="F23">
        <v>98</v>
      </c>
      <c r="P23" t="s">
        <v>64</v>
      </c>
    </row>
    <row r="24" spans="1:18" x14ac:dyDescent="0.25">
      <c r="A24" s="3" t="s">
        <v>41</v>
      </c>
      <c r="B24">
        <v>138</v>
      </c>
      <c r="C24">
        <v>260.63636363636363</v>
      </c>
      <c r="D24">
        <v>476.6436774661509</v>
      </c>
      <c r="E24">
        <v>44.629049806576347</v>
      </c>
      <c r="F24">
        <v>25</v>
      </c>
    </row>
    <row r="25" spans="1:18" x14ac:dyDescent="0.25">
      <c r="A25" s="3" t="s">
        <v>42</v>
      </c>
      <c r="B25">
        <v>159</v>
      </c>
      <c r="C25">
        <v>260.63636363636363</v>
      </c>
      <c r="D25">
        <v>476.6436774661509</v>
      </c>
      <c r="E25">
        <v>44.629049806576347</v>
      </c>
      <c r="F25">
        <v>21</v>
      </c>
    </row>
    <row r="26" spans="1:18" x14ac:dyDescent="0.25">
      <c r="A26" s="3" t="s">
        <v>43</v>
      </c>
      <c r="B26">
        <v>177</v>
      </c>
      <c r="C26">
        <v>260.63636363636363</v>
      </c>
      <c r="D26">
        <v>476.6436774661509</v>
      </c>
      <c r="E26">
        <v>44.629049806576347</v>
      </c>
      <c r="F26">
        <v>18</v>
      </c>
    </row>
    <row r="27" spans="1:18" x14ac:dyDescent="0.25">
      <c r="A27" s="3" t="s">
        <v>44</v>
      </c>
      <c r="B27">
        <v>237</v>
      </c>
      <c r="C27">
        <v>260.63636363636363</v>
      </c>
      <c r="D27">
        <v>476.6436774661509</v>
      </c>
      <c r="E27">
        <v>44.629049806576347</v>
      </c>
      <c r="F27">
        <v>60</v>
      </c>
      <c r="P27" t="s">
        <v>65</v>
      </c>
    </row>
    <row r="28" spans="1:18" x14ac:dyDescent="0.25">
      <c r="A28" s="3" t="s">
        <v>45</v>
      </c>
      <c r="B28">
        <v>251</v>
      </c>
      <c r="C28">
        <v>260.63636363636363</v>
      </c>
      <c r="D28">
        <v>476.6436774661509</v>
      </c>
      <c r="E28">
        <v>44.629049806576347</v>
      </c>
      <c r="F28">
        <v>14</v>
      </c>
      <c r="P28" t="s">
        <v>64</v>
      </c>
    </row>
    <row r="29" spans="1:18" x14ac:dyDescent="0.25">
      <c r="A29" s="3" t="s">
        <v>46</v>
      </c>
      <c r="B29">
        <v>281</v>
      </c>
      <c r="C29">
        <v>260.63636363636363</v>
      </c>
      <c r="D29">
        <v>476.6436774661509</v>
      </c>
      <c r="E29">
        <v>44.629049806576347</v>
      </c>
      <c r="F29">
        <v>30</v>
      </c>
      <c r="P29" t="s">
        <v>64</v>
      </c>
    </row>
    <row r="30" spans="1:18" x14ac:dyDescent="0.25">
      <c r="A30" s="3" t="s">
        <v>47</v>
      </c>
      <c r="B30">
        <v>264</v>
      </c>
      <c r="C30">
        <v>260.63636363636363</v>
      </c>
      <c r="D30">
        <v>476.6436774661509</v>
      </c>
      <c r="E30">
        <v>44.629049806576347</v>
      </c>
      <c r="F30">
        <v>17</v>
      </c>
      <c r="P30" t="b">
        <v>1</v>
      </c>
    </row>
    <row r="31" spans="1:18" x14ac:dyDescent="0.25">
      <c r="A31" s="3" t="s">
        <v>48</v>
      </c>
      <c r="B31">
        <v>319</v>
      </c>
      <c r="C31">
        <v>260.63636363636363</v>
      </c>
      <c r="D31">
        <v>476.6436774661509</v>
      </c>
      <c r="E31">
        <v>44.629049806576347</v>
      </c>
      <c r="F31">
        <v>55</v>
      </c>
      <c r="P31" t="b">
        <v>0</v>
      </c>
    </row>
    <row r="32" spans="1:18" x14ac:dyDescent="0.25">
      <c r="A32" s="3" t="s">
        <v>49</v>
      </c>
      <c r="B32">
        <v>307</v>
      </c>
      <c r="C32">
        <v>260.63636363636363</v>
      </c>
      <c r="D32">
        <v>476.6436774661509</v>
      </c>
      <c r="E32">
        <v>44.629049806576347</v>
      </c>
      <c r="F32">
        <v>12</v>
      </c>
      <c r="P32" t="b">
        <v>1</v>
      </c>
    </row>
    <row r="33" spans="1:16" x14ac:dyDescent="0.25">
      <c r="A33" s="3" t="s">
        <v>50</v>
      </c>
      <c r="B33">
        <v>122</v>
      </c>
      <c r="C33">
        <v>260.63636363636363</v>
      </c>
      <c r="D33">
        <v>476.6436774661509</v>
      </c>
      <c r="E33">
        <v>44.629049806576347</v>
      </c>
      <c r="F33">
        <v>185</v>
      </c>
      <c r="P33" t="b">
        <v>0</v>
      </c>
    </row>
    <row r="34" spans="1:16" x14ac:dyDescent="0.25">
      <c r="A34" s="3" t="s">
        <v>110</v>
      </c>
      <c r="C34">
        <v>260.63636363636363</v>
      </c>
      <c r="P34" t="s">
        <v>64</v>
      </c>
    </row>
    <row r="35" spans="1:16" x14ac:dyDescent="0.25">
      <c r="P35" t="s">
        <v>64</v>
      </c>
    </row>
    <row r="36" spans="1:16" x14ac:dyDescent="0.25">
      <c r="P36" t="s">
        <v>64</v>
      </c>
    </row>
    <row r="37" spans="1:16" x14ac:dyDescent="0.25">
      <c r="P37" t="s">
        <v>64</v>
      </c>
    </row>
    <row r="38" spans="1:16" x14ac:dyDescent="0.25">
      <c r="P38" t="b">
        <v>0</v>
      </c>
    </row>
    <row r="39" spans="1:16" x14ac:dyDescent="0.25">
      <c r="P39" t="b">
        <v>0</v>
      </c>
    </row>
    <row r="43" spans="1:16" x14ac:dyDescent="0.25">
      <c r="P43" t="s">
        <v>64</v>
      </c>
    </row>
    <row r="44" spans="1:16" x14ac:dyDescent="0.25">
      <c r="P44" t="s">
        <v>64</v>
      </c>
    </row>
    <row r="45" spans="1:16" x14ac:dyDescent="0.25">
      <c r="P45" t="b">
        <v>0</v>
      </c>
    </row>
    <row r="46" spans="1:16" x14ac:dyDescent="0.25">
      <c r="P46" t="s">
        <v>64</v>
      </c>
    </row>
    <row r="47" spans="1:16" x14ac:dyDescent="0.25">
      <c r="P47" t="s">
        <v>64</v>
      </c>
    </row>
    <row r="48" spans="1:16" x14ac:dyDescent="0.25">
      <c r="P48" t="s">
        <v>64</v>
      </c>
    </row>
    <row r="53" spans="16:17" x14ac:dyDescent="0.25">
      <c r="P53" t="s">
        <v>64</v>
      </c>
    </row>
    <row r="54" spans="16:17" x14ac:dyDescent="0.25">
      <c r="P54" t="s">
        <v>64</v>
      </c>
    </row>
    <row r="55" spans="16:17" x14ac:dyDescent="0.25">
      <c r="P55" t="b">
        <v>1</v>
      </c>
    </row>
    <row r="56" spans="16:17" x14ac:dyDescent="0.25">
      <c r="P56" t="b">
        <v>0</v>
      </c>
    </row>
    <row r="57" spans="16:17" x14ac:dyDescent="0.25">
      <c r="P57" t="b">
        <v>0</v>
      </c>
    </row>
    <row r="61" spans="16:17" x14ac:dyDescent="0.25">
      <c r="P61">
        <v>1</v>
      </c>
      <c r="Q61">
        <v>1990</v>
      </c>
    </row>
    <row r="62" spans="16:17" x14ac:dyDescent="0.25">
      <c r="P62">
        <v>33</v>
      </c>
      <c r="Q62">
        <v>2022</v>
      </c>
    </row>
    <row r="66" spans="16:16" x14ac:dyDescent="0.25">
      <c r="P66" t="b">
        <v>0</v>
      </c>
    </row>
    <row r="67" spans="16:16" x14ac:dyDescent="0.25">
      <c r="P67" t="b">
        <v>0</v>
      </c>
    </row>
    <row r="68" spans="16:16" x14ac:dyDescent="0.25">
      <c r="P68" t="s">
        <v>64</v>
      </c>
    </row>
    <row r="69" spans="16:16" x14ac:dyDescent="0.25">
      <c r="P69" t="s">
        <v>64</v>
      </c>
    </row>
    <row r="70" spans="16:16" x14ac:dyDescent="0.25">
      <c r="P70" t="b">
        <v>0</v>
      </c>
    </row>
    <row r="71" spans="16:16" x14ac:dyDescent="0.25">
      <c r="P71" t="s">
        <v>64</v>
      </c>
    </row>
    <row r="72" spans="16:16" x14ac:dyDescent="0.25">
      <c r="P72" t="s">
        <v>64</v>
      </c>
    </row>
    <row r="73" spans="16:16" x14ac:dyDescent="0.25">
      <c r="P73" t="b">
        <v>0</v>
      </c>
    </row>
    <row r="74" spans="16:16" x14ac:dyDescent="0.25">
      <c r="P74" t="s">
        <v>64</v>
      </c>
    </row>
    <row r="75" spans="16:16" x14ac:dyDescent="0.25">
      <c r="P75" t="b">
        <v>0</v>
      </c>
    </row>
    <row r="86" spans="16:16" x14ac:dyDescent="0.25">
      <c r="P86" t="s">
        <v>64</v>
      </c>
    </row>
    <row r="87" spans="16:16" x14ac:dyDescent="0.25">
      <c r="P87" t="s">
        <v>64</v>
      </c>
    </row>
    <row r="120" spans="16:16" x14ac:dyDescent="0.25">
      <c r="P120" t="s">
        <v>113</v>
      </c>
    </row>
    <row r="124" spans="16:16" x14ac:dyDescent="0.25">
      <c r="P124" t="b">
        <v>0</v>
      </c>
    </row>
    <row r="125" spans="16:16" x14ac:dyDescent="0.25">
      <c r="P125" t="b">
        <v>0</v>
      </c>
    </row>
    <row r="126" spans="16:16" x14ac:dyDescent="0.25">
      <c r="P126" t="b">
        <v>1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72AC53-FBDA-4E57-A32F-585A8911167F}">
  <sheetPr codeName="Sheet33"/>
  <dimension ref="A1:R126"/>
  <sheetViews>
    <sheetView workbookViewId="0">
      <selection activeCell="P1" sqref="P1"/>
    </sheetView>
  </sheetViews>
  <sheetFormatPr defaultRowHeight="15" x14ac:dyDescent="0.25"/>
  <sheetData>
    <row r="1" spans="1:17" x14ac:dyDescent="0.25">
      <c r="A1" s="3" t="s">
        <v>18</v>
      </c>
      <c r="B1">
        <v>88</v>
      </c>
      <c r="C1">
        <v>150.60606060606059</v>
      </c>
      <c r="D1">
        <v>376.33744358478407</v>
      </c>
      <c r="E1">
        <v>-75.125322372662851</v>
      </c>
      <c r="P1" t="s">
        <v>56</v>
      </c>
    </row>
    <row r="2" spans="1:17" x14ac:dyDescent="0.25">
      <c r="A2" s="3" t="s">
        <v>19</v>
      </c>
      <c r="B2">
        <v>44</v>
      </c>
      <c r="C2">
        <v>150.60606060606059</v>
      </c>
      <c r="D2">
        <v>376.33744358478407</v>
      </c>
      <c r="E2">
        <v>-75.125322372662851</v>
      </c>
      <c r="F2">
        <v>44</v>
      </c>
      <c r="P2" t="s">
        <v>129</v>
      </c>
    </row>
    <row r="3" spans="1:17" x14ac:dyDescent="0.25">
      <c r="A3" s="3" t="s">
        <v>20</v>
      </c>
      <c r="B3">
        <v>203</v>
      </c>
      <c r="C3">
        <v>150.60606060606059</v>
      </c>
      <c r="D3">
        <v>376.33744358478407</v>
      </c>
      <c r="E3">
        <v>-75.125322372662851</v>
      </c>
      <c r="F3">
        <v>159</v>
      </c>
      <c r="P3" t="s">
        <v>130</v>
      </c>
    </row>
    <row r="4" spans="1:17" x14ac:dyDescent="0.25">
      <c r="A4" s="3" t="s">
        <v>21</v>
      </c>
      <c r="B4">
        <v>80</v>
      </c>
      <c r="C4">
        <v>150.60606060606059</v>
      </c>
      <c r="D4">
        <v>376.33744358478407</v>
      </c>
      <c r="E4">
        <v>-75.125322372662851</v>
      </c>
      <c r="F4">
        <v>123</v>
      </c>
      <c r="P4" t="s">
        <v>57</v>
      </c>
    </row>
    <row r="5" spans="1:17" x14ac:dyDescent="0.25">
      <c r="A5" s="3" t="s">
        <v>22</v>
      </c>
      <c r="B5">
        <v>97</v>
      </c>
      <c r="C5">
        <v>150.60606060606059</v>
      </c>
      <c r="D5">
        <v>376.33744358478407</v>
      </c>
      <c r="E5">
        <v>-75.125322372662851</v>
      </c>
      <c r="F5">
        <v>17</v>
      </c>
      <c r="P5" t="b">
        <v>1</v>
      </c>
    </row>
    <row r="6" spans="1:17" x14ac:dyDescent="0.25">
      <c r="A6" s="3" t="s">
        <v>23</v>
      </c>
      <c r="B6">
        <v>171</v>
      </c>
      <c r="C6">
        <v>150.60606060606059</v>
      </c>
      <c r="D6">
        <v>376.33744358478407</v>
      </c>
      <c r="E6">
        <v>-75.125322372662851</v>
      </c>
      <c r="F6">
        <v>74</v>
      </c>
      <c r="P6" t="b">
        <v>0</v>
      </c>
    </row>
    <row r="7" spans="1:17" x14ac:dyDescent="0.25">
      <c r="A7" s="3" t="s">
        <v>24</v>
      </c>
      <c r="B7">
        <v>138</v>
      </c>
      <c r="C7">
        <v>150.60606060606059</v>
      </c>
      <c r="D7">
        <v>376.33744358478407</v>
      </c>
      <c r="E7">
        <v>-75.125322372662851</v>
      </c>
      <c r="F7">
        <v>33</v>
      </c>
      <c r="P7" t="b">
        <v>1</v>
      </c>
    </row>
    <row r="8" spans="1:17" x14ac:dyDescent="0.25">
      <c r="A8" s="3" t="s">
        <v>25</v>
      </c>
      <c r="B8">
        <v>138</v>
      </c>
      <c r="C8">
        <v>150.60606060606059</v>
      </c>
      <c r="D8">
        <v>376.33744358478407</v>
      </c>
      <c r="E8">
        <v>-75.125322372662851</v>
      </c>
      <c r="F8">
        <v>0</v>
      </c>
      <c r="P8" t="b">
        <v>0</v>
      </c>
      <c r="Q8" t="s">
        <v>58</v>
      </c>
    </row>
    <row r="9" spans="1:17" x14ac:dyDescent="0.25">
      <c r="A9" s="3" t="s">
        <v>26</v>
      </c>
      <c r="B9">
        <v>118</v>
      </c>
      <c r="C9">
        <v>150.60606060606059</v>
      </c>
      <c r="D9">
        <v>376.33744358478407</v>
      </c>
      <c r="E9">
        <v>-75.125322372662851</v>
      </c>
      <c r="F9">
        <v>20</v>
      </c>
      <c r="P9" t="b">
        <v>0</v>
      </c>
      <c r="Q9" t="s">
        <v>59</v>
      </c>
    </row>
    <row r="10" spans="1:17" x14ac:dyDescent="0.25">
      <c r="A10" s="3" t="s">
        <v>27</v>
      </c>
      <c r="B10">
        <v>39</v>
      </c>
      <c r="C10">
        <v>150.60606060606059</v>
      </c>
      <c r="D10">
        <v>376.33744358478407</v>
      </c>
      <c r="E10">
        <v>-75.125322372662851</v>
      </c>
      <c r="F10">
        <v>79</v>
      </c>
      <c r="P10" t="b">
        <v>0</v>
      </c>
      <c r="Q10" t="s">
        <v>60</v>
      </c>
    </row>
    <row r="11" spans="1:17" x14ac:dyDescent="0.25">
      <c r="A11" s="3" t="s">
        <v>28</v>
      </c>
      <c r="B11">
        <v>140</v>
      </c>
      <c r="C11">
        <v>150.60606060606059</v>
      </c>
      <c r="D11">
        <v>376.33744358478407</v>
      </c>
      <c r="E11">
        <v>-75.125322372662851</v>
      </c>
      <c r="F11">
        <v>101</v>
      </c>
      <c r="P11" t="b">
        <v>1</v>
      </c>
      <c r="Q11" t="s">
        <v>61</v>
      </c>
    </row>
    <row r="12" spans="1:17" x14ac:dyDescent="0.25">
      <c r="A12" s="3" t="s">
        <v>29</v>
      </c>
      <c r="B12">
        <v>251</v>
      </c>
      <c r="C12">
        <v>150.60606060606059</v>
      </c>
      <c r="D12">
        <v>376.33744358478407</v>
      </c>
      <c r="E12">
        <v>-75.125322372662851</v>
      </c>
      <c r="F12">
        <v>111</v>
      </c>
      <c r="P12" t="b">
        <v>0</v>
      </c>
      <c r="Q12" t="s">
        <v>61</v>
      </c>
    </row>
    <row r="13" spans="1:17" x14ac:dyDescent="0.25">
      <c r="A13" s="3" t="s">
        <v>30</v>
      </c>
      <c r="B13">
        <v>251</v>
      </c>
      <c r="C13">
        <v>150.60606060606059</v>
      </c>
      <c r="D13">
        <v>376.33744358478407</v>
      </c>
      <c r="E13">
        <v>-75.125322372662851</v>
      </c>
      <c r="F13">
        <v>0</v>
      </c>
      <c r="P13" t="b">
        <v>0</v>
      </c>
      <c r="Q13" t="s">
        <v>62</v>
      </c>
    </row>
    <row r="14" spans="1:17" x14ac:dyDescent="0.25">
      <c r="A14" s="3" t="s">
        <v>31</v>
      </c>
      <c r="B14">
        <v>81</v>
      </c>
      <c r="C14">
        <v>150.60606060606059</v>
      </c>
      <c r="D14">
        <v>376.33744358478407</v>
      </c>
      <c r="E14">
        <v>-75.125322372662851</v>
      </c>
      <c r="F14">
        <v>170</v>
      </c>
      <c r="P14" t="b">
        <v>0</v>
      </c>
      <c r="Q14" t="s">
        <v>63</v>
      </c>
    </row>
    <row r="15" spans="1:17" x14ac:dyDescent="0.25">
      <c r="A15" s="3" t="s">
        <v>32</v>
      </c>
      <c r="B15">
        <v>254</v>
      </c>
      <c r="C15">
        <v>150.60606060606059</v>
      </c>
      <c r="D15">
        <v>376.33744358478407</v>
      </c>
      <c r="E15">
        <v>-75.125322372662851</v>
      </c>
      <c r="F15">
        <v>173</v>
      </c>
      <c r="P15" t="b">
        <v>0</v>
      </c>
      <c r="Q15" t="b">
        <v>0</v>
      </c>
    </row>
    <row r="16" spans="1:17" x14ac:dyDescent="0.25">
      <c r="A16" s="3" t="s">
        <v>33</v>
      </c>
      <c r="B16">
        <v>194</v>
      </c>
      <c r="C16">
        <v>150.60606060606059</v>
      </c>
      <c r="D16">
        <v>376.33744358478407</v>
      </c>
      <c r="E16">
        <v>-75.125322372662851</v>
      </c>
      <c r="F16">
        <v>60</v>
      </c>
      <c r="P16" t="b">
        <v>0</v>
      </c>
    </row>
    <row r="17" spans="1:18" x14ac:dyDescent="0.25">
      <c r="A17" s="3" t="s">
        <v>34</v>
      </c>
      <c r="B17">
        <v>160</v>
      </c>
      <c r="C17">
        <v>150.60606060606059</v>
      </c>
      <c r="D17">
        <v>376.33744358478407</v>
      </c>
      <c r="E17">
        <v>-75.125322372662851</v>
      </c>
      <c r="F17">
        <v>34</v>
      </c>
      <c r="P17" t="b">
        <v>0</v>
      </c>
    </row>
    <row r="18" spans="1:18" x14ac:dyDescent="0.25">
      <c r="A18" s="3" t="s">
        <v>35</v>
      </c>
      <c r="B18">
        <v>112</v>
      </c>
      <c r="C18">
        <v>150.60606060606059</v>
      </c>
      <c r="D18">
        <v>376.33744358478407</v>
      </c>
      <c r="E18">
        <v>-75.125322372662851</v>
      </c>
      <c r="F18">
        <v>48</v>
      </c>
      <c r="P18" t="b">
        <v>0</v>
      </c>
    </row>
    <row r="19" spans="1:18" x14ac:dyDescent="0.25">
      <c r="A19" s="3" t="s">
        <v>36</v>
      </c>
      <c r="B19">
        <v>82</v>
      </c>
      <c r="C19">
        <v>150.60606060606059</v>
      </c>
      <c r="D19">
        <v>376.33744358478407</v>
      </c>
      <c r="E19">
        <v>-75.125322372662851</v>
      </c>
      <c r="F19">
        <v>30</v>
      </c>
      <c r="P19" t="b">
        <v>1</v>
      </c>
      <c r="Q19">
        <v>75.243794326241144</v>
      </c>
      <c r="R19">
        <v>0</v>
      </c>
    </row>
    <row r="20" spans="1:18" x14ac:dyDescent="0.25">
      <c r="A20" s="3" t="s">
        <v>37</v>
      </c>
      <c r="B20">
        <v>106</v>
      </c>
      <c r="C20">
        <v>150.60606060606059</v>
      </c>
      <c r="D20">
        <v>376.33744358478407</v>
      </c>
      <c r="E20">
        <v>-75.125322372662851</v>
      </c>
      <c r="F20">
        <v>24</v>
      </c>
      <c r="P20" t="b">
        <v>0</v>
      </c>
      <c r="Q20">
        <v>150.60606060606059</v>
      </c>
    </row>
    <row r="21" spans="1:18" x14ac:dyDescent="0.25">
      <c r="A21" s="3" t="s">
        <v>38</v>
      </c>
      <c r="B21">
        <v>193</v>
      </c>
      <c r="C21">
        <v>150.60606060606059</v>
      </c>
      <c r="D21">
        <v>376.33744358478407</v>
      </c>
      <c r="E21">
        <v>-75.125322372662851</v>
      </c>
      <c r="F21">
        <v>87</v>
      </c>
      <c r="P21" t="b">
        <v>1</v>
      </c>
      <c r="Q21">
        <v>376.33744358478407</v>
      </c>
    </row>
    <row r="22" spans="1:18" x14ac:dyDescent="0.25">
      <c r="A22" s="3" t="s">
        <v>39</v>
      </c>
      <c r="B22">
        <v>82</v>
      </c>
      <c r="C22">
        <v>150.60606060606059</v>
      </c>
      <c r="D22">
        <v>376.33744358478407</v>
      </c>
      <c r="E22">
        <v>-75.125322372662851</v>
      </c>
      <c r="F22">
        <v>111</v>
      </c>
      <c r="P22" t="b">
        <v>0</v>
      </c>
      <c r="Q22">
        <v>-75.125322372662851</v>
      </c>
    </row>
    <row r="23" spans="1:18" x14ac:dyDescent="0.25">
      <c r="A23" s="3" t="s">
        <v>40</v>
      </c>
      <c r="B23">
        <v>97</v>
      </c>
      <c r="C23">
        <v>150.60606060606059</v>
      </c>
      <c r="D23">
        <v>376.33744358478407</v>
      </c>
      <c r="E23">
        <v>-75.125322372662851</v>
      </c>
      <c r="F23">
        <v>15</v>
      </c>
      <c r="P23" t="s">
        <v>64</v>
      </c>
      <c r="Q23">
        <v>144</v>
      </c>
    </row>
    <row r="24" spans="1:18" x14ac:dyDescent="0.25">
      <c r="A24" s="3" t="s">
        <v>41</v>
      </c>
      <c r="B24">
        <v>159</v>
      </c>
      <c r="C24">
        <v>150.60606060606059</v>
      </c>
      <c r="D24">
        <v>376.33744358478407</v>
      </c>
      <c r="E24">
        <v>-75.125322372662851</v>
      </c>
      <c r="F24">
        <v>62</v>
      </c>
    </row>
    <row r="25" spans="1:18" x14ac:dyDescent="0.25">
      <c r="A25" s="3" t="s">
        <v>42</v>
      </c>
      <c r="B25">
        <v>116</v>
      </c>
      <c r="C25">
        <v>150.60606060606059</v>
      </c>
      <c r="D25">
        <v>376.33744358478407</v>
      </c>
      <c r="E25">
        <v>-75.125322372662851</v>
      </c>
      <c r="F25">
        <v>43</v>
      </c>
    </row>
    <row r="26" spans="1:18" x14ac:dyDescent="0.25">
      <c r="A26" s="3" t="s">
        <v>43</v>
      </c>
      <c r="B26">
        <v>222</v>
      </c>
      <c r="C26">
        <v>150.60606060606059</v>
      </c>
      <c r="D26">
        <v>376.33744358478407</v>
      </c>
      <c r="E26">
        <v>-75.125322372662851</v>
      </c>
      <c r="F26">
        <v>106</v>
      </c>
    </row>
    <row r="27" spans="1:18" x14ac:dyDescent="0.25">
      <c r="A27" s="3" t="s">
        <v>44</v>
      </c>
      <c r="B27">
        <v>89</v>
      </c>
      <c r="C27">
        <v>150.60606060606059</v>
      </c>
      <c r="D27">
        <v>376.33744358478407</v>
      </c>
      <c r="E27">
        <v>-75.125322372662851</v>
      </c>
      <c r="F27">
        <v>133</v>
      </c>
      <c r="P27" t="s">
        <v>65</v>
      </c>
    </row>
    <row r="28" spans="1:18" x14ac:dyDescent="0.25">
      <c r="A28" s="3" t="s">
        <v>45</v>
      </c>
      <c r="B28">
        <v>129</v>
      </c>
      <c r="C28">
        <v>150.60606060606059</v>
      </c>
      <c r="D28">
        <v>376.33744358478407</v>
      </c>
      <c r="E28">
        <v>-75.125322372662851</v>
      </c>
      <c r="F28">
        <v>40</v>
      </c>
      <c r="P28" t="s">
        <v>64</v>
      </c>
    </row>
    <row r="29" spans="1:18" x14ac:dyDescent="0.25">
      <c r="A29" s="3" t="s">
        <v>46</v>
      </c>
      <c r="B29">
        <v>272</v>
      </c>
      <c r="C29">
        <v>150.60606060606059</v>
      </c>
      <c r="D29">
        <v>376.33744358478407</v>
      </c>
      <c r="E29">
        <v>-75.125322372662851</v>
      </c>
      <c r="F29">
        <v>143</v>
      </c>
      <c r="P29" t="s">
        <v>64</v>
      </c>
    </row>
    <row r="30" spans="1:18" x14ac:dyDescent="0.25">
      <c r="A30" s="3" t="s">
        <v>47</v>
      </c>
      <c r="B30">
        <v>138</v>
      </c>
      <c r="C30">
        <v>150.60606060606059</v>
      </c>
      <c r="D30">
        <v>376.33744358478407</v>
      </c>
      <c r="E30">
        <v>-75.125322372662851</v>
      </c>
      <c r="F30">
        <v>134</v>
      </c>
      <c r="P30" t="b">
        <v>1</v>
      </c>
    </row>
    <row r="31" spans="1:18" x14ac:dyDescent="0.25">
      <c r="A31" s="3" t="s">
        <v>48</v>
      </c>
      <c r="B31">
        <v>70</v>
      </c>
      <c r="C31">
        <v>150.60606060606059</v>
      </c>
      <c r="D31">
        <v>376.33744358478407</v>
      </c>
      <c r="E31">
        <v>-75.125322372662851</v>
      </c>
      <c r="F31">
        <v>68</v>
      </c>
      <c r="P31" t="b">
        <v>0</v>
      </c>
    </row>
    <row r="32" spans="1:18" x14ac:dyDescent="0.25">
      <c r="A32" s="3" t="s">
        <v>49</v>
      </c>
      <c r="B32">
        <v>400</v>
      </c>
      <c r="C32">
        <v>150.60606060606059</v>
      </c>
      <c r="D32">
        <v>376.33744358478407</v>
      </c>
      <c r="E32">
        <v>-75.125322372662851</v>
      </c>
      <c r="F32">
        <v>330</v>
      </c>
      <c r="P32" t="b">
        <v>1</v>
      </c>
      <c r="Q32">
        <v>225.84985493230175</v>
      </c>
    </row>
    <row r="33" spans="1:17" x14ac:dyDescent="0.25">
      <c r="A33" s="3" t="s">
        <v>50</v>
      </c>
      <c r="B33">
        <v>256</v>
      </c>
      <c r="C33">
        <v>150.60606060606059</v>
      </c>
      <c r="D33">
        <v>376.33744358478407</v>
      </c>
      <c r="E33">
        <v>-75.125322372662851</v>
      </c>
      <c r="F33">
        <v>144</v>
      </c>
      <c r="P33" t="b">
        <v>0</v>
      </c>
      <c r="Q33">
        <v>301.09364925854288</v>
      </c>
    </row>
    <row r="34" spans="1:17" x14ac:dyDescent="0.25">
      <c r="P34" t="s">
        <v>64</v>
      </c>
      <c r="Q34">
        <v>75.362266279819451</v>
      </c>
    </row>
    <row r="35" spans="1:17" x14ac:dyDescent="0.25">
      <c r="P35" t="s">
        <v>64</v>
      </c>
      <c r="Q35">
        <v>0.11847195357830742</v>
      </c>
    </row>
    <row r="36" spans="1:17" x14ac:dyDescent="0.25">
      <c r="P36" t="s">
        <v>64</v>
      </c>
    </row>
    <row r="37" spans="1:17" x14ac:dyDescent="0.25">
      <c r="P37" t="s">
        <v>64</v>
      </c>
    </row>
    <row r="38" spans="1:17" x14ac:dyDescent="0.25">
      <c r="P38" t="b">
        <v>0</v>
      </c>
    </row>
    <row r="39" spans="1:17" x14ac:dyDescent="0.25">
      <c r="P39" t="b">
        <v>0</v>
      </c>
    </row>
    <row r="43" spans="1:17" x14ac:dyDescent="0.25">
      <c r="P43" t="s">
        <v>64</v>
      </c>
    </row>
    <row r="44" spans="1:17" x14ac:dyDescent="0.25">
      <c r="P44" t="s">
        <v>64</v>
      </c>
    </row>
    <row r="45" spans="1:17" x14ac:dyDescent="0.25">
      <c r="P45" t="b">
        <v>0</v>
      </c>
    </row>
    <row r="46" spans="1:17" x14ac:dyDescent="0.25">
      <c r="P46" t="s">
        <v>64</v>
      </c>
    </row>
    <row r="47" spans="1:17" x14ac:dyDescent="0.25">
      <c r="P47" t="s">
        <v>64</v>
      </c>
    </row>
    <row r="48" spans="1:17" x14ac:dyDescent="0.25">
      <c r="P48" t="s">
        <v>64</v>
      </c>
    </row>
    <row r="53" spans="16:17" x14ac:dyDescent="0.25">
      <c r="P53" t="s">
        <v>64</v>
      </c>
    </row>
    <row r="54" spans="16:17" x14ac:dyDescent="0.25">
      <c r="P54" t="s">
        <v>64</v>
      </c>
    </row>
    <row r="55" spans="16:17" x14ac:dyDescent="0.25">
      <c r="P55" t="b">
        <v>1</v>
      </c>
    </row>
    <row r="56" spans="16:17" x14ac:dyDescent="0.25">
      <c r="P56" t="b">
        <v>0</v>
      </c>
    </row>
    <row r="57" spans="16:17" x14ac:dyDescent="0.25">
      <c r="P57" t="b">
        <v>0</v>
      </c>
    </row>
    <row r="61" spans="16:17" x14ac:dyDescent="0.25">
      <c r="P61">
        <v>1</v>
      </c>
      <c r="Q61">
        <v>1990</v>
      </c>
    </row>
    <row r="62" spans="16:17" x14ac:dyDescent="0.25">
      <c r="P62">
        <v>33</v>
      </c>
      <c r="Q62">
        <v>2022</v>
      </c>
    </row>
    <row r="66" spans="16:16" x14ac:dyDescent="0.25">
      <c r="P66" t="b">
        <v>0</v>
      </c>
    </row>
    <row r="67" spans="16:16" x14ac:dyDescent="0.25">
      <c r="P67" t="b">
        <v>0</v>
      </c>
    </row>
    <row r="68" spans="16:16" x14ac:dyDescent="0.25">
      <c r="P68" t="s">
        <v>64</v>
      </c>
    </row>
    <row r="69" spans="16:16" x14ac:dyDescent="0.25">
      <c r="P69" t="s">
        <v>64</v>
      </c>
    </row>
    <row r="70" spans="16:16" x14ac:dyDescent="0.25">
      <c r="P70" t="b">
        <v>0</v>
      </c>
    </row>
    <row r="71" spans="16:16" x14ac:dyDescent="0.25">
      <c r="P71" t="s">
        <v>64</v>
      </c>
    </row>
    <row r="72" spans="16:16" x14ac:dyDescent="0.25">
      <c r="P72" t="s">
        <v>64</v>
      </c>
    </row>
    <row r="73" spans="16:16" x14ac:dyDescent="0.25">
      <c r="P73" t="b">
        <v>0</v>
      </c>
    </row>
    <row r="74" spans="16:16" x14ac:dyDescent="0.25">
      <c r="P74" t="s">
        <v>64</v>
      </c>
    </row>
    <row r="75" spans="16:16" x14ac:dyDescent="0.25">
      <c r="P75" t="b">
        <v>0</v>
      </c>
    </row>
    <row r="86" spans="16:16" x14ac:dyDescent="0.25">
      <c r="P86" t="s">
        <v>64</v>
      </c>
    </row>
    <row r="87" spans="16:16" x14ac:dyDescent="0.25">
      <c r="P87" t="s">
        <v>64</v>
      </c>
    </row>
    <row r="120" spans="16:16" x14ac:dyDescent="0.25">
      <c r="P120" t="s">
        <v>114</v>
      </c>
    </row>
    <row r="124" spans="16:16" x14ac:dyDescent="0.25">
      <c r="P124" t="b">
        <v>0</v>
      </c>
    </row>
    <row r="125" spans="16:16" x14ac:dyDescent="0.25">
      <c r="P125" t="b">
        <v>0</v>
      </c>
    </row>
    <row r="126" spans="16:16" x14ac:dyDescent="0.25">
      <c r="P126" t="b">
        <v>1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738C81-880A-435B-96F4-94BE67ABA1EB}">
  <sheetPr codeName="Sheet26"/>
  <dimension ref="A2:M38"/>
  <sheetViews>
    <sheetView topLeftCell="A4" workbookViewId="0">
      <selection activeCell="A4" sqref="A4"/>
    </sheetView>
  </sheetViews>
  <sheetFormatPr defaultRowHeight="15" x14ac:dyDescent="0.25"/>
  <sheetData>
    <row r="2" spans="1:13" x14ac:dyDescent="0.25">
      <c r="B2" t="s">
        <v>0</v>
      </c>
      <c r="C2" t="s">
        <v>0</v>
      </c>
      <c r="D2" t="s">
        <v>0</v>
      </c>
      <c r="E2" t="s">
        <v>0</v>
      </c>
      <c r="F2" t="s">
        <v>0</v>
      </c>
      <c r="G2" t="s">
        <v>0</v>
      </c>
      <c r="H2" t="s">
        <v>0</v>
      </c>
      <c r="I2" t="s">
        <v>0</v>
      </c>
      <c r="J2" t="s">
        <v>0</v>
      </c>
      <c r="K2" t="s">
        <v>0</v>
      </c>
      <c r="L2" t="s">
        <v>0</v>
      </c>
      <c r="M2" t="s">
        <v>0</v>
      </c>
    </row>
    <row r="4" spans="1:13" x14ac:dyDescent="0.25">
      <c r="A4" s="1" t="s">
        <v>1</v>
      </c>
      <c r="B4" s="1" t="s">
        <v>2</v>
      </c>
      <c r="C4" s="1" t="s">
        <v>3</v>
      </c>
      <c r="D4" s="1" t="s">
        <v>4</v>
      </c>
      <c r="E4" s="1" t="s">
        <v>5</v>
      </c>
      <c r="F4" s="1" t="s">
        <v>6</v>
      </c>
      <c r="G4" s="1" t="s">
        <v>7</v>
      </c>
      <c r="H4" s="1" t="s">
        <v>8</v>
      </c>
      <c r="I4" s="1" t="s">
        <v>9</v>
      </c>
      <c r="J4" s="1" t="s">
        <v>10</v>
      </c>
      <c r="K4" s="1" t="s">
        <v>11</v>
      </c>
      <c r="L4" s="1" t="s">
        <v>12</v>
      </c>
      <c r="M4" s="1" t="s">
        <v>13</v>
      </c>
    </row>
    <row r="5" spans="1:13" x14ac:dyDescent="0.25">
      <c r="A5">
        <v>1990</v>
      </c>
      <c r="B5" s="2">
        <v>11</v>
      </c>
      <c r="C5" s="2">
        <v>57</v>
      </c>
      <c r="D5" s="2">
        <v>88</v>
      </c>
      <c r="E5" s="2">
        <v>108</v>
      </c>
      <c r="F5" s="2">
        <v>243</v>
      </c>
      <c r="G5" s="2">
        <v>334</v>
      </c>
      <c r="H5" s="2">
        <v>106</v>
      </c>
      <c r="I5" s="2">
        <v>60</v>
      </c>
      <c r="J5" s="2">
        <v>45</v>
      </c>
      <c r="K5" s="2">
        <v>35</v>
      </c>
      <c r="L5" s="2">
        <v>18</v>
      </c>
      <c r="M5" s="2">
        <v>35</v>
      </c>
    </row>
    <row r="6" spans="1:13" x14ac:dyDescent="0.25">
      <c r="A6">
        <v>1991</v>
      </c>
      <c r="B6">
        <v>29</v>
      </c>
      <c r="C6">
        <v>11</v>
      </c>
      <c r="D6">
        <v>158</v>
      </c>
      <c r="E6">
        <v>204</v>
      </c>
      <c r="F6">
        <v>335</v>
      </c>
      <c r="G6">
        <v>216</v>
      </c>
      <c r="H6">
        <v>64</v>
      </c>
      <c r="I6">
        <v>46</v>
      </c>
      <c r="J6">
        <v>26</v>
      </c>
      <c r="K6">
        <v>21</v>
      </c>
      <c r="L6">
        <v>20</v>
      </c>
      <c r="M6">
        <v>3</v>
      </c>
    </row>
    <row r="7" spans="1:13" x14ac:dyDescent="0.25">
      <c r="A7">
        <v>1992</v>
      </c>
      <c r="B7">
        <v>15</v>
      </c>
      <c r="C7">
        <v>29</v>
      </c>
      <c r="D7">
        <v>55</v>
      </c>
      <c r="E7">
        <v>53</v>
      </c>
      <c r="F7">
        <v>137</v>
      </c>
      <c r="G7">
        <v>400</v>
      </c>
      <c r="H7">
        <v>213</v>
      </c>
      <c r="I7">
        <v>115</v>
      </c>
      <c r="J7">
        <v>82</v>
      </c>
      <c r="K7">
        <v>34</v>
      </c>
      <c r="L7">
        <v>149</v>
      </c>
      <c r="M7">
        <v>20</v>
      </c>
    </row>
    <row r="8" spans="1:13" x14ac:dyDescent="0.25">
      <c r="A8">
        <v>1993</v>
      </c>
      <c r="B8">
        <v>17</v>
      </c>
      <c r="C8">
        <v>34</v>
      </c>
      <c r="D8">
        <v>48</v>
      </c>
      <c r="E8">
        <v>85</v>
      </c>
      <c r="F8">
        <v>178</v>
      </c>
      <c r="G8">
        <v>313</v>
      </c>
      <c r="H8">
        <v>242</v>
      </c>
      <c r="I8">
        <v>112</v>
      </c>
      <c r="J8">
        <v>65</v>
      </c>
      <c r="K8">
        <v>55</v>
      </c>
      <c r="L8">
        <v>19</v>
      </c>
      <c r="M8">
        <v>6</v>
      </c>
    </row>
    <row r="9" spans="1:13" x14ac:dyDescent="0.25">
      <c r="A9">
        <v>1994</v>
      </c>
      <c r="B9">
        <v>13</v>
      </c>
      <c r="C9">
        <v>9</v>
      </c>
      <c r="D9">
        <v>58</v>
      </c>
      <c r="E9">
        <v>206</v>
      </c>
      <c r="F9">
        <v>161</v>
      </c>
      <c r="G9">
        <v>236</v>
      </c>
      <c r="H9">
        <v>155</v>
      </c>
      <c r="I9">
        <v>120</v>
      </c>
      <c r="J9">
        <v>30</v>
      </c>
      <c r="K9">
        <v>51</v>
      </c>
      <c r="L9">
        <v>42</v>
      </c>
      <c r="M9">
        <v>4</v>
      </c>
    </row>
    <row r="10" spans="1:13" x14ac:dyDescent="0.25">
      <c r="A10">
        <v>1995</v>
      </c>
      <c r="B10">
        <v>36</v>
      </c>
      <c r="C10">
        <v>7</v>
      </c>
      <c r="D10">
        <v>49</v>
      </c>
      <c r="E10">
        <v>130</v>
      </c>
      <c r="F10">
        <v>392</v>
      </c>
      <c r="G10">
        <v>216</v>
      </c>
      <c r="H10">
        <v>163</v>
      </c>
      <c r="I10">
        <v>53</v>
      </c>
      <c r="J10">
        <v>19</v>
      </c>
      <c r="K10">
        <v>74</v>
      </c>
      <c r="L10">
        <v>79</v>
      </c>
      <c r="M10">
        <v>18</v>
      </c>
    </row>
    <row r="11" spans="1:13" x14ac:dyDescent="0.25">
      <c r="A11">
        <v>1996</v>
      </c>
      <c r="B11">
        <v>35</v>
      </c>
      <c r="C11">
        <v>14</v>
      </c>
      <c r="D11">
        <v>71</v>
      </c>
      <c r="E11">
        <v>177</v>
      </c>
      <c r="F11">
        <v>235</v>
      </c>
      <c r="G11">
        <v>128</v>
      </c>
      <c r="H11">
        <v>201</v>
      </c>
      <c r="I11">
        <v>72</v>
      </c>
      <c r="J11">
        <v>101</v>
      </c>
      <c r="K11">
        <v>68</v>
      </c>
      <c r="L11">
        <v>55</v>
      </c>
      <c r="M11">
        <v>15</v>
      </c>
    </row>
    <row r="12" spans="1:13" x14ac:dyDescent="0.25">
      <c r="A12">
        <v>1997</v>
      </c>
      <c r="B12">
        <v>50</v>
      </c>
      <c r="C12">
        <v>23</v>
      </c>
      <c r="D12">
        <v>102</v>
      </c>
      <c r="E12">
        <v>114</v>
      </c>
      <c r="F12">
        <v>225</v>
      </c>
      <c r="G12">
        <v>193</v>
      </c>
      <c r="H12">
        <v>188</v>
      </c>
      <c r="I12">
        <v>84</v>
      </c>
      <c r="J12">
        <v>32</v>
      </c>
      <c r="K12">
        <v>101</v>
      </c>
      <c r="L12">
        <v>25</v>
      </c>
      <c r="M12">
        <v>12</v>
      </c>
    </row>
    <row r="13" spans="1:13" x14ac:dyDescent="0.25">
      <c r="A13">
        <v>1998</v>
      </c>
      <c r="B13">
        <v>47</v>
      </c>
      <c r="C13">
        <v>72</v>
      </c>
      <c r="D13">
        <v>72</v>
      </c>
      <c r="E13">
        <v>182</v>
      </c>
      <c r="F13">
        <v>311</v>
      </c>
      <c r="G13">
        <v>379</v>
      </c>
      <c r="H13">
        <v>82</v>
      </c>
      <c r="I13">
        <v>61</v>
      </c>
      <c r="J13">
        <v>104</v>
      </c>
      <c r="K13">
        <v>86</v>
      </c>
      <c r="L13">
        <v>26</v>
      </c>
      <c r="M13">
        <v>6</v>
      </c>
    </row>
    <row r="14" spans="1:13" x14ac:dyDescent="0.25">
      <c r="A14">
        <v>1999</v>
      </c>
      <c r="B14">
        <v>214</v>
      </c>
      <c r="C14">
        <v>22</v>
      </c>
      <c r="D14">
        <v>56</v>
      </c>
      <c r="E14">
        <v>179</v>
      </c>
      <c r="F14">
        <v>311</v>
      </c>
      <c r="G14">
        <v>289</v>
      </c>
      <c r="H14">
        <v>99</v>
      </c>
      <c r="I14">
        <v>79</v>
      </c>
      <c r="J14">
        <v>54</v>
      </c>
      <c r="K14">
        <v>17</v>
      </c>
      <c r="L14">
        <v>7</v>
      </c>
      <c r="M14">
        <v>15</v>
      </c>
    </row>
    <row r="15" spans="1:13" x14ac:dyDescent="0.25">
      <c r="A15">
        <v>2000</v>
      </c>
      <c r="B15">
        <v>16</v>
      </c>
      <c r="C15">
        <v>55</v>
      </c>
      <c r="D15">
        <v>103</v>
      </c>
      <c r="E15">
        <v>136</v>
      </c>
      <c r="F15">
        <v>241</v>
      </c>
      <c r="G15">
        <v>136</v>
      </c>
      <c r="H15">
        <v>148</v>
      </c>
      <c r="I15">
        <v>51</v>
      </c>
      <c r="J15">
        <v>47</v>
      </c>
      <c r="K15">
        <v>64</v>
      </c>
      <c r="L15">
        <v>50</v>
      </c>
      <c r="M15">
        <v>26</v>
      </c>
    </row>
    <row r="16" spans="1:13" x14ac:dyDescent="0.25">
      <c r="A16">
        <v>2001</v>
      </c>
      <c r="B16">
        <v>5</v>
      </c>
      <c r="C16">
        <v>28</v>
      </c>
      <c r="D16">
        <v>32</v>
      </c>
      <c r="E16">
        <v>135</v>
      </c>
      <c r="F16">
        <v>240</v>
      </c>
      <c r="G16">
        <v>248</v>
      </c>
      <c r="H16">
        <v>120</v>
      </c>
      <c r="I16">
        <v>69</v>
      </c>
      <c r="J16">
        <v>84</v>
      </c>
      <c r="K16">
        <v>118</v>
      </c>
      <c r="L16">
        <v>111</v>
      </c>
      <c r="M16">
        <v>22</v>
      </c>
    </row>
    <row r="17" spans="1:13" x14ac:dyDescent="0.25">
      <c r="A17">
        <v>2002</v>
      </c>
      <c r="B17">
        <v>3</v>
      </c>
      <c r="C17">
        <v>2</v>
      </c>
      <c r="D17">
        <v>46</v>
      </c>
      <c r="E17">
        <v>116</v>
      </c>
      <c r="F17">
        <v>204</v>
      </c>
      <c r="G17">
        <v>97</v>
      </c>
      <c r="H17">
        <v>68</v>
      </c>
      <c r="I17">
        <v>86</v>
      </c>
      <c r="J17">
        <v>61</v>
      </c>
      <c r="K17">
        <v>57</v>
      </c>
      <c r="L17">
        <v>96</v>
      </c>
      <c r="M17">
        <v>98</v>
      </c>
    </row>
    <row r="18" spans="1:13" x14ac:dyDescent="0.25">
      <c r="A18">
        <v>2003</v>
      </c>
      <c r="B18">
        <v>0</v>
      </c>
      <c r="C18">
        <v>18</v>
      </c>
      <c r="D18">
        <v>43</v>
      </c>
      <c r="E18">
        <v>158</v>
      </c>
      <c r="F18">
        <v>550</v>
      </c>
      <c r="G18">
        <v>292</v>
      </c>
      <c r="H18">
        <v>167</v>
      </c>
      <c r="I18">
        <v>44</v>
      </c>
      <c r="J18">
        <v>32</v>
      </c>
      <c r="K18">
        <v>26</v>
      </c>
      <c r="L18">
        <v>54</v>
      </c>
      <c r="M18">
        <v>1</v>
      </c>
    </row>
    <row r="19" spans="1:13" x14ac:dyDescent="0.25">
      <c r="A19">
        <v>2004</v>
      </c>
      <c r="B19">
        <v>2</v>
      </c>
      <c r="C19">
        <v>7</v>
      </c>
      <c r="D19">
        <v>50</v>
      </c>
      <c r="E19">
        <v>125</v>
      </c>
      <c r="F19">
        <v>510</v>
      </c>
      <c r="G19">
        <v>266</v>
      </c>
      <c r="H19">
        <v>124</v>
      </c>
      <c r="I19">
        <v>179</v>
      </c>
      <c r="J19">
        <v>296</v>
      </c>
      <c r="K19">
        <v>78</v>
      </c>
      <c r="L19">
        <v>150</v>
      </c>
      <c r="M19">
        <v>26</v>
      </c>
    </row>
    <row r="20" spans="1:13" x14ac:dyDescent="0.25">
      <c r="A20">
        <v>2005</v>
      </c>
      <c r="B20">
        <v>32</v>
      </c>
      <c r="C20">
        <v>10</v>
      </c>
      <c r="D20">
        <v>62</v>
      </c>
      <c r="E20">
        <v>132</v>
      </c>
      <c r="F20">
        <v>123</v>
      </c>
      <c r="G20">
        <v>316</v>
      </c>
      <c r="H20">
        <v>137</v>
      </c>
      <c r="I20">
        <v>123</v>
      </c>
      <c r="J20">
        <v>133</v>
      </c>
      <c r="K20">
        <v>18</v>
      </c>
      <c r="L20">
        <v>151</v>
      </c>
      <c r="M20">
        <v>25</v>
      </c>
    </row>
    <row r="21" spans="1:13" x14ac:dyDescent="0.25">
      <c r="A21">
        <v>2006</v>
      </c>
      <c r="B21">
        <v>47</v>
      </c>
      <c r="C21">
        <v>12</v>
      </c>
      <c r="D21">
        <v>148</v>
      </c>
      <c r="E21">
        <v>246</v>
      </c>
      <c r="F21">
        <v>139</v>
      </c>
      <c r="G21">
        <v>119</v>
      </c>
      <c r="H21">
        <v>71</v>
      </c>
      <c r="I21">
        <v>80</v>
      </c>
      <c r="J21">
        <v>84</v>
      </c>
      <c r="K21">
        <v>76</v>
      </c>
      <c r="L21">
        <v>42</v>
      </c>
      <c r="M21">
        <v>42</v>
      </c>
    </row>
    <row r="22" spans="1:13" x14ac:dyDescent="0.25">
      <c r="A22">
        <v>2007</v>
      </c>
      <c r="B22">
        <v>21</v>
      </c>
      <c r="C22">
        <v>52</v>
      </c>
      <c r="D22">
        <v>173</v>
      </c>
      <c r="E22">
        <v>167</v>
      </c>
      <c r="F22">
        <v>253</v>
      </c>
      <c r="G22">
        <v>128</v>
      </c>
      <c r="H22">
        <v>69</v>
      </c>
      <c r="I22">
        <v>73</v>
      </c>
      <c r="J22">
        <v>52</v>
      </c>
      <c r="K22">
        <v>86</v>
      </c>
      <c r="L22">
        <v>7</v>
      </c>
      <c r="M22">
        <v>19</v>
      </c>
    </row>
    <row r="23" spans="1:13" x14ac:dyDescent="0.25">
      <c r="A23">
        <v>2008</v>
      </c>
      <c r="B23">
        <v>84</v>
      </c>
      <c r="C23">
        <v>147</v>
      </c>
      <c r="D23">
        <v>129</v>
      </c>
      <c r="E23">
        <v>189</v>
      </c>
      <c r="F23">
        <v>462</v>
      </c>
      <c r="G23">
        <v>292</v>
      </c>
      <c r="H23">
        <v>95</v>
      </c>
      <c r="I23">
        <v>101</v>
      </c>
      <c r="J23">
        <v>111</v>
      </c>
      <c r="K23">
        <v>21</v>
      </c>
      <c r="L23">
        <v>15</v>
      </c>
      <c r="M23">
        <v>46</v>
      </c>
    </row>
    <row r="24" spans="1:13" x14ac:dyDescent="0.25">
      <c r="A24">
        <v>2009</v>
      </c>
      <c r="B24">
        <v>6</v>
      </c>
      <c r="C24">
        <v>36</v>
      </c>
      <c r="D24">
        <v>115</v>
      </c>
      <c r="E24">
        <v>226</v>
      </c>
      <c r="F24">
        <v>201</v>
      </c>
      <c r="G24">
        <v>270</v>
      </c>
      <c r="H24">
        <v>118</v>
      </c>
      <c r="I24">
        <v>60</v>
      </c>
      <c r="J24">
        <v>8</v>
      </c>
      <c r="K24">
        <v>65</v>
      </c>
      <c r="L24">
        <v>3</v>
      </c>
      <c r="M24">
        <v>38</v>
      </c>
    </row>
    <row r="25" spans="1:13" x14ac:dyDescent="0.25">
      <c r="A25">
        <v>2010</v>
      </c>
      <c r="B25">
        <v>30</v>
      </c>
      <c r="C25">
        <v>1</v>
      </c>
      <c r="D25">
        <v>33</v>
      </c>
      <c r="E25">
        <v>139</v>
      </c>
      <c r="F25">
        <v>304</v>
      </c>
      <c r="G25">
        <v>324</v>
      </c>
      <c r="H25">
        <v>146</v>
      </c>
      <c r="I25">
        <v>55</v>
      </c>
      <c r="J25">
        <v>57</v>
      </c>
      <c r="K25">
        <v>108</v>
      </c>
      <c r="L25">
        <v>53</v>
      </c>
      <c r="M25">
        <v>32</v>
      </c>
    </row>
    <row r="26" spans="1:13" x14ac:dyDescent="0.25">
      <c r="A26">
        <v>2011</v>
      </c>
      <c r="B26">
        <v>16</v>
      </c>
      <c r="C26">
        <v>63</v>
      </c>
      <c r="D26">
        <v>75</v>
      </c>
      <c r="E26">
        <v>758</v>
      </c>
      <c r="F26">
        <v>326</v>
      </c>
      <c r="G26">
        <v>160</v>
      </c>
      <c r="H26">
        <v>103</v>
      </c>
      <c r="I26">
        <v>57</v>
      </c>
      <c r="J26">
        <v>51</v>
      </c>
      <c r="K26">
        <v>23</v>
      </c>
      <c r="L26">
        <v>44</v>
      </c>
      <c r="M26">
        <v>15</v>
      </c>
    </row>
    <row r="27" spans="1:13" x14ac:dyDescent="0.25">
      <c r="A27">
        <v>2012</v>
      </c>
      <c r="B27">
        <v>79</v>
      </c>
      <c r="C27">
        <v>57</v>
      </c>
      <c r="D27">
        <v>154</v>
      </c>
      <c r="E27">
        <v>206</v>
      </c>
      <c r="F27">
        <v>121</v>
      </c>
      <c r="G27">
        <v>111</v>
      </c>
      <c r="H27">
        <v>37</v>
      </c>
      <c r="I27">
        <v>38</v>
      </c>
      <c r="J27">
        <v>38</v>
      </c>
      <c r="K27">
        <v>37</v>
      </c>
      <c r="L27">
        <v>7</v>
      </c>
      <c r="M27">
        <v>53</v>
      </c>
    </row>
    <row r="28" spans="1:13" x14ac:dyDescent="0.25">
      <c r="A28">
        <v>2013</v>
      </c>
      <c r="B28">
        <v>75</v>
      </c>
      <c r="C28">
        <v>39</v>
      </c>
      <c r="D28">
        <v>18</v>
      </c>
      <c r="E28">
        <v>86</v>
      </c>
      <c r="F28">
        <v>267</v>
      </c>
      <c r="G28">
        <v>124</v>
      </c>
      <c r="H28">
        <v>72</v>
      </c>
      <c r="I28">
        <v>45</v>
      </c>
      <c r="J28">
        <v>21</v>
      </c>
      <c r="K28">
        <v>61</v>
      </c>
      <c r="L28">
        <v>80</v>
      </c>
      <c r="M28">
        <v>18</v>
      </c>
    </row>
    <row r="29" spans="1:13" x14ac:dyDescent="0.25">
      <c r="A29">
        <v>2014</v>
      </c>
      <c r="B29">
        <v>4</v>
      </c>
      <c r="C29">
        <v>42</v>
      </c>
      <c r="D29">
        <v>20</v>
      </c>
      <c r="E29">
        <v>129</v>
      </c>
      <c r="F29">
        <v>130</v>
      </c>
      <c r="G29">
        <v>286</v>
      </c>
      <c r="H29">
        <v>85</v>
      </c>
      <c r="I29">
        <v>33</v>
      </c>
      <c r="J29">
        <v>41</v>
      </c>
      <c r="K29">
        <v>73</v>
      </c>
      <c r="L29">
        <v>23</v>
      </c>
      <c r="M29">
        <v>20</v>
      </c>
    </row>
    <row r="30" spans="1:13" x14ac:dyDescent="0.25">
      <c r="A30">
        <v>2015</v>
      </c>
      <c r="B30">
        <v>28</v>
      </c>
      <c r="C30">
        <v>3</v>
      </c>
      <c r="D30">
        <v>11</v>
      </c>
      <c r="E30">
        <v>171</v>
      </c>
      <c r="F30">
        <v>381</v>
      </c>
      <c r="G30">
        <v>184</v>
      </c>
      <c r="H30">
        <v>115</v>
      </c>
      <c r="I30">
        <v>45</v>
      </c>
      <c r="J30">
        <v>17</v>
      </c>
      <c r="K30">
        <v>40</v>
      </c>
      <c r="L30">
        <v>99</v>
      </c>
      <c r="M30">
        <v>83</v>
      </c>
    </row>
    <row r="31" spans="1:13" x14ac:dyDescent="0.25">
      <c r="A31">
        <v>2016</v>
      </c>
      <c r="B31">
        <v>17</v>
      </c>
      <c r="C31">
        <v>103</v>
      </c>
      <c r="D31">
        <v>85</v>
      </c>
      <c r="E31">
        <v>142</v>
      </c>
      <c r="F31">
        <v>217</v>
      </c>
      <c r="G31">
        <v>86</v>
      </c>
      <c r="H31">
        <v>108</v>
      </c>
      <c r="I31">
        <v>90</v>
      </c>
      <c r="J31">
        <v>39</v>
      </c>
      <c r="K31">
        <v>20</v>
      </c>
      <c r="L31">
        <v>50</v>
      </c>
      <c r="M31">
        <v>19</v>
      </c>
    </row>
    <row r="32" spans="1:13" x14ac:dyDescent="0.25">
      <c r="A32">
        <v>2017</v>
      </c>
      <c r="B32">
        <v>137</v>
      </c>
      <c r="C32">
        <v>69</v>
      </c>
      <c r="D32">
        <v>192</v>
      </c>
      <c r="E32">
        <v>214</v>
      </c>
      <c r="F32">
        <v>291</v>
      </c>
      <c r="G32">
        <v>146</v>
      </c>
      <c r="H32">
        <v>81</v>
      </c>
      <c r="I32">
        <v>119</v>
      </c>
      <c r="J32">
        <v>51</v>
      </c>
      <c r="K32">
        <v>75</v>
      </c>
      <c r="L32">
        <v>42</v>
      </c>
      <c r="M32">
        <v>12</v>
      </c>
    </row>
    <row r="33" spans="1:13" x14ac:dyDescent="0.25">
      <c r="A33">
        <v>2018</v>
      </c>
      <c r="B33">
        <v>15</v>
      </c>
      <c r="C33">
        <v>48</v>
      </c>
      <c r="D33">
        <v>55</v>
      </c>
      <c r="E33">
        <v>130</v>
      </c>
      <c r="F33">
        <v>170</v>
      </c>
      <c r="G33">
        <v>155</v>
      </c>
      <c r="H33">
        <v>92</v>
      </c>
      <c r="I33">
        <v>81</v>
      </c>
      <c r="J33">
        <v>108</v>
      </c>
      <c r="K33">
        <v>123</v>
      </c>
      <c r="L33">
        <v>83</v>
      </c>
      <c r="M33">
        <v>66</v>
      </c>
    </row>
    <row r="34" spans="1:13" x14ac:dyDescent="0.25">
      <c r="A34">
        <v>2019</v>
      </c>
      <c r="B34">
        <v>22</v>
      </c>
      <c r="C34">
        <v>27</v>
      </c>
      <c r="D34">
        <v>107</v>
      </c>
      <c r="E34">
        <v>272</v>
      </c>
      <c r="F34">
        <v>510</v>
      </c>
      <c r="G34">
        <v>177</v>
      </c>
      <c r="H34">
        <v>101</v>
      </c>
      <c r="I34">
        <v>78</v>
      </c>
      <c r="J34">
        <v>85</v>
      </c>
      <c r="K34">
        <v>65</v>
      </c>
      <c r="L34">
        <v>16</v>
      </c>
      <c r="M34">
        <v>57</v>
      </c>
    </row>
    <row r="35" spans="1:13" x14ac:dyDescent="0.25">
      <c r="A35">
        <v>2020</v>
      </c>
      <c r="B35">
        <v>87</v>
      </c>
      <c r="C35">
        <v>42</v>
      </c>
      <c r="D35">
        <v>83</v>
      </c>
      <c r="E35">
        <v>264</v>
      </c>
      <c r="F35">
        <v>126</v>
      </c>
      <c r="G35">
        <v>91</v>
      </c>
      <c r="H35">
        <v>99</v>
      </c>
      <c r="I35">
        <v>182</v>
      </c>
      <c r="J35">
        <v>38</v>
      </c>
      <c r="K35">
        <v>19</v>
      </c>
      <c r="L35">
        <v>24</v>
      </c>
      <c r="M35">
        <v>27</v>
      </c>
    </row>
    <row r="36" spans="1:13" x14ac:dyDescent="0.25">
      <c r="A36">
        <v>2021</v>
      </c>
      <c r="B36">
        <v>16</v>
      </c>
      <c r="C36">
        <v>11</v>
      </c>
      <c r="D36">
        <v>138</v>
      </c>
      <c r="E36">
        <v>78</v>
      </c>
      <c r="F36">
        <v>259</v>
      </c>
      <c r="G36">
        <v>105</v>
      </c>
      <c r="H36">
        <v>126</v>
      </c>
      <c r="I36">
        <v>153</v>
      </c>
      <c r="J36">
        <v>28</v>
      </c>
      <c r="K36">
        <v>147</v>
      </c>
      <c r="L36">
        <v>21</v>
      </c>
      <c r="M36">
        <v>232</v>
      </c>
    </row>
    <row r="37" spans="1:13" x14ac:dyDescent="0.25">
      <c r="A37">
        <v>2022</v>
      </c>
      <c r="B37" s="2">
        <v>37</v>
      </c>
      <c r="C37" s="2">
        <v>11</v>
      </c>
      <c r="D37" s="2">
        <v>236</v>
      </c>
      <c r="E37" s="2">
        <v>218</v>
      </c>
      <c r="F37" s="2">
        <v>238</v>
      </c>
      <c r="G37" s="2">
        <v>122</v>
      </c>
      <c r="H37" s="2">
        <v>64</v>
      </c>
      <c r="I37" s="2">
        <v>33</v>
      </c>
      <c r="J37" s="2">
        <v>25</v>
      </c>
      <c r="K37" s="2">
        <v>46</v>
      </c>
      <c r="L37" s="2">
        <v>117</v>
      </c>
      <c r="M37" s="2">
        <v>93</v>
      </c>
    </row>
    <row r="38" spans="1:13" x14ac:dyDescent="0.25">
      <c r="A38">
        <v>2023</v>
      </c>
      <c r="B38">
        <v>168</v>
      </c>
      <c r="C38">
        <v>55</v>
      </c>
      <c r="D38">
        <v>243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759880-733D-410D-978A-BEB49C9BD12C}">
  <sheetPr codeName="Sheet35"/>
  <dimension ref="A1:E38"/>
  <sheetViews>
    <sheetView topLeftCell="A2" workbookViewId="0">
      <selection activeCell="H27" sqref="H27"/>
    </sheetView>
  </sheetViews>
  <sheetFormatPr defaultRowHeight="15" x14ac:dyDescent="0.25"/>
  <sheetData>
    <row r="1" spans="1:5" x14ac:dyDescent="0.25">
      <c r="B1" t="s">
        <v>0</v>
      </c>
      <c r="C1" t="s">
        <v>0</v>
      </c>
      <c r="D1" t="s">
        <v>0</v>
      </c>
      <c r="E1" t="s">
        <v>0</v>
      </c>
    </row>
    <row r="4" spans="1:5" x14ac:dyDescent="0.25">
      <c r="A4" s="1" t="s">
        <v>1</v>
      </c>
      <c r="B4" s="1" t="s">
        <v>111</v>
      </c>
      <c r="C4" s="1" t="s">
        <v>112</v>
      </c>
      <c r="D4" s="1" t="s">
        <v>113</v>
      </c>
      <c r="E4" s="1" t="s">
        <v>114</v>
      </c>
    </row>
    <row r="5" spans="1:5" x14ac:dyDescent="0.25">
      <c r="A5" s="2">
        <v>1990</v>
      </c>
      <c r="B5" s="2">
        <v>156</v>
      </c>
      <c r="C5" s="2">
        <v>685</v>
      </c>
      <c r="D5" s="2">
        <v>211</v>
      </c>
      <c r="E5" s="2">
        <v>88</v>
      </c>
    </row>
    <row r="6" spans="1:5" x14ac:dyDescent="0.25">
      <c r="A6">
        <v>1991</v>
      </c>
      <c r="B6">
        <v>198</v>
      </c>
      <c r="C6">
        <v>755</v>
      </c>
      <c r="D6">
        <v>136</v>
      </c>
      <c r="E6">
        <v>44</v>
      </c>
    </row>
    <row r="7" spans="1:5" x14ac:dyDescent="0.25">
      <c r="A7">
        <v>1992</v>
      </c>
      <c r="B7">
        <v>99</v>
      </c>
      <c r="C7">
        <v>590</v>
      </c>
      <c r="D7">
        <v>410</v>
      </c>
      <c r="E7">
        <v>203</v>
      </c>
    </row>
    <row r="8" spans="1:5" x14ac:dyDescent="0.25">
      <c r="A8">
        <v>1993</v>
      </c>
      <c r="B8">
        <v>99</v>
      </c>
      <c r="C8">
        <v>576</v>
      </c>
      <c r="D8">
        <v>419</v>
      </c>
      <c r="E8">
        <v>80</v>
      </c>
    </row>
    <row r="9" spans="1:5" x14ac:dyDescent="0.25">
      <c r="A9">
        <v>1994</v>
      </c>
      <c r="B9">
        <v>80</v>
      </c>
      <c r="C9">
        <v>603</v>
      </c>
      <c r="D9">
        <v>305</v>
      </c>
      <c r="E9">
        <v>97</v>
      </c>
    </row>
    <row r="10" spans="1:5" x14ac:dyDescent="0.25">
      <c r="A10">
        <v>1995</v>
      </c>
      <c r="B10">
        <v>92</v>
      </c>
      <c r="C10">
        <v>738</v>
      </c>
      <c r="D10">
        <v>235</v>
      </c>
      <c r="E10">
        <v>171</v>
      </c>
    </row>
    <row r="11" spans="1:5" x14ac:dyDescent="0.25">
      <c r="A11">
        <v>1996</v>
      </c>
      <c r="B11">
        <v>120</v>
      </c>
      <c r="C11">
        <v>540</v>
      </c>
      <c r="D11">
        <v>374</v>
      </c>
      <c r="E11">
        <v>138</v>
      </c>
    </row>
    <row r="12" spans="1:5" x14ac:dyDescent="0.25">
      <c r="A12">
        <v>1997</v>
      </c>
      <c r="B12">
        <v>175</v>
      </c>
      <c r="C12">
        <v>532</v>
      </c>
      <c r="D12">
        <v>304</v>
      </c>
      <c r="E12">
        <v>138</v>
      </c>
    </row>
    <row r="13" spans="1:5" x14ac:dyDescent="0.25">
      <c r="A13">
        <v>1998</v>
      </c>
      <c r="B13">
        <v>191</v>
      </c>
      <c r="C13">
        <v>872</v>
      </c>
      <c r="D13">
        <v>247</v>
      </c>
      <c r="E13">
        <v>118</v>
      </c>
    </row>
    <row r="14" spans="1:5" x14ac:dyDescent="0.25">
      <c r="A14">
        <v>1999</v>
      </c>
      <c r="B14">
        <v>292</v>
      </c>
      <c r="C14">
        <v>779</v>
      </c>
      <c r="D14">
        <v>232</v>
      </c>
      <c r="E14">
        <v>39</v>
      </c>
    </row>
    <row r="15" spans="1:5" x14ac:dyDescent="0.25">
      <c r="A15">
        <v>2000</v>
      </c>
      <c r="B15">
        <v>174</v>
      </c>
      <c r="C15">
        <v>513</v>
      </c>
      <c r="D15">
        <v>246</v>
      </c>
      <c r="E15">
        <v>140</v>
      </c>
    </row>
    <row r="16" spans="1:5" x14ac:dyDescent="0.25">
      <c r="A16">
        <v>2001</v>
      </c>
      <c r="B16">
        <v>65</v>
      </c>
      <c r="C16">
        <v>623</v>
      </c>
      <c r="D16">
        <v>273</v>
      </c>
      <c r="E16">
        <v>251</v>
      </c>
    </row>
    <row r="17" spans="1:5" x14ac:dyDescent="0.25">
      <c r="A17">
        <v>2002</v>
      </c>
      <c r="B17">
        <v>51</v>
      </c>
      <c r="C17">
        <v>417</v>
      </c>
      <c r="D17">
        <v>215</v>
      </c>
      <c r="E17">
        <v>251</v>
      </c>
    </row>
    <row r="18" spans="1:5" x14ac:dyDescent="0.25">
      <c r="A18">
        <v>2003</v>
      </c>
      <c r="B18">
        <v>61</v>
      </c>
      <c r="C18">
        <v>1000</v>
      </c>
      <c r="D18">
        <v>243</v>
      </c>
      <c r="E18">
        <v>81</v>
      </c>
    </row>
    <row r="19" spans="1:5" x14ac:dyDescent="0.25">
      <c r="A19">
        <v>2004</v>
      </c>
      <c r="B19">
        <v>59</v>
      </c>
      <c r="C19">
        <v>901</v>
      </c>
      <c r="D19">
        <v>599</v>
      </c>
      <c r="E19">
        <v>254</v>
      </c>
    </row>
    <row r="20" spans="1:5" x14ac:dyDescent="0.25">
      <c r="A20">
        <v>2005</v>
      </c>
      <c r="B20">
        <v>104</v>
      </c>
      <c r="C20">
        <v>571</v>
      </c>
      <c r="D20">
        <v>393</v>
      </c>
      <c r="E20">
        <v>194</v>
      </c>
    </row>
    <row r="21" spans="1:5" x14ac:dyDescent="0.25">
      <c r="A21">
        <v>2006</v>
      </c>
      <c r="B21">
        <v>207</v>
      </c>
      <c r="C21">
        <v>504</v>
      </c>
      <c r="D21">
        <v>235</v>
      </c>
      <c r="E21">
        <v>160</v>
      </c>
    </row>
    <row r="22" spans="1:5" x14ac:dyDescent="0.25">
      <c r="A22">
        <v>2007</v>
      </c>
      <c r="B22">
        <v>246</v>
      </c>
      <c r="C22">
        <v>548</v>
      </c>
      <c r="D22">
        <v>194</v>
      </c>
      <c r="E22">
        <v>112</v>
      </c>
    </row>
    <row r="23" spans="1:5" x14ac:dyDescent="0.25">
      <c r="A23">
        <v>2008</v>
      </c>
      <c r="B23">
        <v>360</v>
      </c>
      <c r="C23">
        <v>943</v>
      </c>
      <c r="D23">
        <v>307</v>
      </c>
      <c r="E23">
        <v>82</v>
      </c>
    </row>
    <row r="24" spans="1:5" x14ac:dyDescent="0.25">
      <c r="A24">
        <v>2009</v>
      </c>
      <c r="B24">
        <v>157</v>
      </c>
      <c r="C24">
        <v>697</v>
      </c>
      <c r="D24">
        <v>186</v>
      </c>
      <c r="E24">
        <v>106</v>
      </c>
    </row>
    <row r="25" spans="1:5" x14ac:dyDescent="0.25">
      <c r="A25">
        <v>2010</v>
      </c>
      <c r="B25">
        <v>64</v>
      </c>
      <c r="C25">
        <v>767</v>
      </c>
      <c r="D25">
        <v>258</v>
      </c>
      <c r="E25">
        <v>193</v>
      </c>
    </row>
    <row r="26" spans="1:5" x14ac:dyDescent="0.25">
      <c r="A26">
        <v>2011</v>
      </c>
      <c r="B26">
        <v>154</v>
      </c>
      <c r="C26">
        <v>1244</v>
      </c>
      <c r="D26">
        <v>211</v>
      </c>
      <c r="E26">
        <v>82</v>
      </c>
    </row>
    <row r="27" spans="1:5" x14ac:dyDescent="0.25">
      <c r="A27">
        <v>2012</v>
      </c>
      <c r="B27">
        <v>290</v>
      </c>
      <c r="C27">
        <v>438</v>
      </c>
      <c r="D27">
        <v>113</v>
      </c>
      <c r="E27">
        <v>97</v>
      </c>
    </row>
    <row r="28" spans="1:5" x14ac:dyDescent="0.25">
      <c r="A28">
        <v>2013</v>
      </c>
      <c r="B28">
        <v>132</v>
      </c>
      <c r="C28">
        <v>477</v>
      </c>
      <c r="D28">
        <v>138</v>
      </c>
      <c r="E28">
        <v>159</v>
      </c>
    </row>
    <row r="29" spans="1:5" x14ac:dyDescent="0.25">
      <c r="A29">
        <v>2014</v>
      </c>
      <c r="B29">
        <v>66</v>
      </c>
      <c r="C29">
        <v>545</v>
      </c>
      <c r="D29">
        <v>159</v>
      </c>
      <c r="E29">
        <v>116</v>
      </c>
    </row>
    <row r="30" spans="1:5" x14ac:dyDescent="0.25">
      <c r="A30">
        <v>2015</v>
      </c>
      <c r="B30">
        <v>42</v>
      </c>
      <c r="C30">
        <v>736</v>
      </c>
      <c r="D30">
        <v>177</v>
      </c>
      <c r="E30">
        <v>222</v>
      </c>
    </row>
    <row r="31" spans="1:5" x14ac:dyDescent="0.25">
      <c r="A31">
        <v>2016</v>
      </c>
      <c r="B31">
        <v>205</v>
      </c>
      <c r="C31">
        <v>445</v>
      </c>
      <c r="D31">
        <v>237</v>
      </c>
      <c r="E31">
        <v>89</v>
      </c>
    </row>
    <row r="32" spans="1:5" x14ac:dyDescent="0.25">
      <c r="A32">
        <v>2017</v>
      </c>
      <c r="B32">
        <v>398</v>
      </c>
      <c r="C32">
        <v>651</v>
      </c>
      <c r="D32">
        <v>251</v>
      </c>
      <c r="E32">
        <v>129</v>
      </c>
    </row>
    <row r="33" spans="1:5" x14ac:dyDescent="0.25">
      <c r="A33">
        <v>2018</v>
      </c>
      <c r="B33">
        <v>118</v>
      </c>
      <c r="C33">
        <v>455</v>
      </c>
      <c r="D33">
        <v>281</v>
      </c>
      <c r="E33">
        <v>272</v>
      </c>
    </row>
    <row r="34" spans="1:5" x14ac:dyDescent="0.25">
      <c r="A34">
        <v>2019</v>
      </c>
      <c r="B34">
        <v>156</v>
      </c>
      <c r="C34">
        <v>959</v>
      </c>
      <c r="D34">
        <v>264</v>
      </c>
      <c r="E34">
        <v>138</v>
      </c>
    </row>
    <row r="35" spans="1:5" x14ac:dyDescent="0.25">
      <c r="A35">
        <v>2020</v>
      </c>
      <c r="B35">
        <v>212</v>
      </c>
      <c r="C35">
        <v>481</v>
      </c>
      <c r="D35">
        <v>319</v>
      </c>
      <c r="E35">
        <v>70</v>
      </c>
    </row>
    <row r="36" spans="1:5" x14ac:dyDescent="0.25">
      <c r="A36">
        <v>2021</v>
      </c>
      <c r="B36">
        <v>165</v>
      </c>
      <c r="C36">
        <v>442</v>
      </c>
      <c r="D36">
        <v>307</v>
      </c>
      <c r="E36">
        <v>400</v>
      </c>
    </row>
    <row r="37" spans="1:5" x14ac:dyDescent="0.25">
      <c r="A37">
        <v>2022</v>
      </c>
      <c r="B37" s="2">
        <v>284</v>
      </c>
      <c r="C37" s="2">
        <v>578</v>
      </c>
      <c r="D37" s="2">
        <v>122</v>
      </c>
      <c r="E37" s="2">
        <v>256</v>
      </c>
    </row>
    <row r="38" spans="1:5" x14ac:dyDescent="0.25">
      <c r="A38">
        <v>2023</v>
      </c>
      <c r="B38">
        <v>466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192951-F591-4C0E-8A95-6D1F3E66B9A3}">
  <sheetPr codeName="Sheet2"/>
  <dimension ref="A1:R126"/>
  <sheetViews>
    <sheetView workbookViewId="0">
      <selection activeCell="P1" sqref="P1"/>
    </sheetView>
  </sheetViews>
  <sheetFormatPr defaultRowHeight="15" x14ac:dyDescent="0.25"/>
  <sheetData>
    <row r="1" spans="1:17" x14ac:dyDescent="0.25">
      <c r="A1" s="3" t="s">
        <v>18</v>
      </c>
      <c r="B1">
        <v>11</v>
      </c>
      <c r="C1">
        <v>37.757575757575758</v>
      </c>
      <c r="D1">
        <v>145.13789490651192</v>
      </c>
      <c r="E1">
        <v>-69.622743391360416</v>
      </c>
      <c r="P1" t="s">
        <v>56</v>
      </c>
    </row>
    <row r="2" spans="1:17" x14ac:dyDescent="0.25">
      <c r="A2" s="3" t="s">
        <v>19</v>
      </c>
      <c r="B2">
        <v>29</v>
      </c>
      <c r="C2">
        <v>37.757575757575758</v>
      </c>
      <c r="D2">
        <v>145.13789490651192</v>
      </c>
      <c r="E2">
        <v>-69.622743391360416</v>
      </c>
      <c r="F2">
        <v>18</v>
      </c>
      <c r="P2" t="s">
        <v>54</v>
      </c>
    </row>
    <row r="3" spans="1:17" x14ac:dyDescent="0.25">
      <c r="A3" s="3" t="s">
        <v>20</v>
      </c>
      <c r="B3">
        <v>15</v>
      </c>
      <c r="C3">
        <v>37.757575757575758</v>
      </c>
      <c r="D3">
        <v>145.13789490651192</v>
      </c>
      <c r="E3">
        <v>-69.622743391360416</v>
      </c>
      <c r="F3">
        <v>14</v>
      </c>
      <c r="P3" t="s">
        <v>55</v>
      </c>
    </row>
    <row r="4" spans="1:17" x14ac:dyDescent="0.25">
      <c r="A4" s="3" t="s">
        <v>21</v>
      </c>
      <c r="B4">
        <v>17</v>
      </c>
      <c r="C4">
        <v>37.757575757575758</v>
      </c>
      <c r="D4">
        <v>145.13789490651192</v>
      </c>
      <c r="E4">
        <v>-69.622743391360416</v>
      </c>
      <c r="F4">
        <v>2</v>
      </c>
      <c r="P4" t="s">
        <v>57</v>
      </c>
    </row>
    <row r="5" spans="1:17" x14ac:dyDescent="0.25">
      <c r="A5" s="3" t="s">
        <v>22</v>
      </c>
      <c r="B5">
        <v>13</v>
      </c>
      <c r="C5">
        <v>37.757575757575758</v>
      </c>
      <c r="D5">
        <v>145.13789490651192</v>
      </c>
      <c r="E5">
        <v>-69.622743391360416</v>
      </c>
      <c r="F5">
        <v>4</v>
      </c>
      <c r="P5" t="b">
        <v>1</v>
      </c>
    </row>
    <row r="6" spans="1:17" x14ac:dyDescent="0.25">
      <c r="A6" s="3" t="s">
        <v>23</v>
      </c>
      <c r="B6">
        <v>36</v>
      </c>
      <c r="C6">
        <v>37.757575757575758</v>
      </c>
      <c r="D6">
        <v>145.13789490651192</v>
      </c>
      <c r="E6">
        <v>-69.622743391360416</v>
      </c>
      <c r="F6">
        <v>23</v>
      </c>
      <c r="P6" t="b">
        <v>0</v>
      </c>
    </row>
    <row r="7" spans="1:17" x14ac:dyDescent="0.25">
      <c r="A7" s="3" t="s">
        <v>24</v>
      </c>
      <c r="B7">
        <v>35</v>
      </c>
      <c r="C7">
        <v>37.757575757575758</v>
      </c>
      <c r="D7">
        <v>145.13789490651192</v>
      </c>
      <c r="E7">
        <v>-69.622743391360416</v>
      </c>
      <c r="F7">
        <v>1</v>
      </c>
      <c r="P7" t="b">
        <v>1</v>
      </c>
    </row>
    <row r="8" spans="1:17" x14ac:dyDescent="0.25">
      <c r="A8" s="3" t="s">
        <v>25</v>
      </c>
      <c r="B8">
        <v>50</v>
      </c>
      <c r="C8">
        <v>37.757575757575758</v>
      </c>
      <c r="D8">
        <v>145.13789490651192</v>
      </c>
      <c r="E8">
        <v>-69.622743391360416</v>
      </c>
      <c r="F8">
        <v>15</v>
      </c>
      <c r="P8" t="b">
        <v>0</v>
      </c>
      <c r="Q8" t="s">
        <v>58</v>
      </c>
    </row>
    <row r="9" spans="1:17" x14ac:dyDescent="0.25">
      <c r="A9" s="3" t="s">
        <v>26</v>
      </c>
      <c r="B9">
        <v>47</v>
      </c>
      <c r="C9">
        <v>37.757575757575758</v>
      </c>
      <c r="D9">
        <v>145.13789490651192</v>
      </c>
      <c r="E9">
        <v>-69.622743391360416</v>
      </c>
      <c r="F9">
        <v>3</v>
      </c>
      <c r="P9" t="b">
        <v>0</v>
      </c>
      <c r="Q9" t="s">
        <v>59</v>
      </c>
    </row>
    <row r="10" spans="1:17" x14ac:dyDescent="0.25">
      <c r="A10" s="3" t="s">
        <v>27</v>
      </c>
      <c r="B10">
        <v>214</v>
      </c>
      <c r="C10">
        <v>37.757575757575758</v>
      </c>
      <c r="D10">
        <v>145.13789490651192</v>
      </c>
      <c r="E10">
        <v>-69.622743391360416</v>
      </c>
      <c r="F10">
        <v>167</v>
      </c>
      <c r="P10" t="b">
        <v>0</v>
      </c>
      <c r="Q10" t="s">
        <v>60</v>
      </c>
    </row>
    <row r="11" spans="1:17" x14ac:dyDescent="0.25">
      <c r="A11" s="3" t="s">
        <v>28</v>
      </c>
      <c r="B11">
        <v>16</v>
      </c>
      <c r="C11">
        <v>37.757575757575758</v>
      </c>
      <c r="D11">
        <v>145.13789490651192</v>
      </c>
      <c r="E11">
        <v>-69.622743391360416</v>
      </c>
      <c r="F11">
        <v>198</v>
      </c>
      <c r="P11" t="b">
        <v>1</v>
      </c>
      <c r="Q11" t="s">
        <v>61</v>
      </c>
    </row>
    <row r="12" spans="1:17" x14ac:dyDescent="0.25">
      <c r="A12" s="3" t="s">
        <v>29</v>
      </c>
      <c r="B12">
        <v>5</v>
      </c>
      <c r="C12">
        <v>37.757575757575758</v>
      </c>
      <c r="D12">
        <v>145.13789490651192</v>
      </c>
      <c r="E12">
        <v>-69.622743391360416</v>
      </c>
      <c r="F12">
        <v>11</v>
      </c>
      <c r="P12" t="b">
        <v>0</v>
      </c>
      <c r="Q12" t="s">
        <v>61</v>
      </c>
    </row>
    <row r="13" spans="1:17" x14ac:dyDescent="0.25">
      <c r="A13" s="3" t="s">
        <v>30</v>
      </c>
      <c r="B13">
        <v>3</v>
      </c>
      <c r="C13">
        <v>37.757575757575758</v>
      </c>
      <c r="D13">
        <v>145.13789490651192</v>
      </c>
      <c r="E13">
        <v>-69.622743391360416</v>
      </c>
      <c r="F13">
        <v>2</v>
      </c>
      <c r="P13" t="b">
        <v>0</v>
      </c>
      <c r="Q13" t="s">
        <v>62</v>
      </c>
    </row>
    <row r="14" spans="1:17" x14ac:dyDescent="0.25">
      <c r="A14" s="3" t="s">
        <v>31</v>
      </c>
      <c r="B14">
        <v>0</v>
      </c>
      <c r="C14">
        <v>37.757575757575758</v>
      </c>
      <c r="D14">
        <v>145.13789490651192</v>
      </c>
      <c r="E14">
        <v>-69.622743391360416</v>
      </c>
      <c r="F14">
        <v>3</v>
      </c>
      <c r="P14" t="b">
        <v>0</v>
      </c>
      <c r="Q14" t="s">
        <v>63</v>
      </c>
    </row>
    <row r="15" spans="1:17" x14ac:dyDescent="0.25">
      <c r="A15" s="3" t="s">
        <v>32</v>
      </c>
      <c r="B15">
        <v>2</v>
      </c>
      <c r="C15">
        <v>37.757575757575758</v>
      </c>
      <c r="D15">
        <v>145.13789490651192</v>
      </c>
      <c r="E15">
        <v>-69.622743391360416</v>
      </c>
      <c r="F15">
        <v>2</v>
      </c>
      <c r="P15" t="b">
        <v>0</v>
      </c>
      <c r="Q15" t="b">
        <v>0</v>
      </c>
    </row>
    <row r="16" spans="1:17" x14ac:dyDescent="0.25">
      <c r="A16" s="3" t="s">
        <v>33</v>
      </c>
      <c r="B16">
        <v>32</v>
      </c>
      <c r="C16">
        <v>37.757575757575758</v>
      </c>
      <c r="D16">
        <v>145.13789490651192</v>
      </c>
      <c r="E16">
        <v>-69.622743391360416</v>
      </c>
      <c r="F16">
        <v>30</v>
      </c>
      <c r="P16" t="b">
        <v>0</v>
      </c>
    </row>
    <row r="17" spans="1:18" x14ac:dyDescent="0.25">
      <c r="A17" s="3" t="s">
        <v>34</v>
      </c>
      <c r="B17">
        <v>47</v>
      </c>
      <c r="C17">
        <v>37.757575757575758</v>
      </c>
      <c r="D17">
        <v>145.13789490651192</v>
      </c>
      <c r="E17">
        <v>-69.622743391360416</v>
      </c>
      <c r="F17">
        <v>15</v>
      </c>
      <c r="P17" t="b">
        <v>0</v>
      </c>
    </row>
    <row r="18" spans="1:18" x14ac:dyDescent="0.25">
      <c r="A18" s="3" t="s">
        <v>35</v>
      </c>
      <c r="B18">
        <v>21</v>
      </c>
      <c r="C18">
        <v>37.757575757575758</v>
      </c>
      <c r="D18">
        <v>145.13789490651192</v>
      </c>
      <c r="E18">
        <v>-69.622743391360416</v>
      </c>
      <c r="F18">
        <v>26</v>
      </c>
      <c r="P18" t="b">
        <v>0</v>
      </c>
    </row>
    <row r="19" spans="1:18" x14ac:dyDescent="0.25">
      <c r="A19" s="3" t="s">
        <v>36</v>
      </c>
      <c r="B19">
        <v>84</v>
      </c>
      <c r="C19">
        <v>37.757575757575758</v>
      </c>
      <c r="D19">
        <v>145.13789490651192</v>
      </c>
      <c r="E19">
        <v>-69.622743391360416</v>
      </c>
      <c r="F19">
        <v>63</v>
      </c>
      <c r="P19" t="b">
        <v>1</v>
      </c>
      <c r="Q19">
        <v>35.793439716312058</v>
      </c>
      <c r="R19">
        <v>0</v>
      </c>
    </row>
    <row r="20" spans="1:18" x14ac:dyDescent="0.25">
      <c r="A20" s="3" t="s">
        <v>37</v>
      </c>
      <c r="B20">
        <v>6</v>
      </c>
      <c r="C20">
        <v>37.757575757575758</v>
      </c>
      <c r="D20">
        <v>145.13789490651192</v>
      </c>
      <c r="E20">
        <v>-69.622743391360416</v>
      </c>
      <c r="F20">
        <v>78</v>
      </c>
      <c r="P20" t="b">
        <v>1</v>
      </c>
      <c r="Q20">
        <v>37.757575757575758</v>
      </c>
    </row>
    <row r="21" spans="1:18" x14ac:dyDescent="0.25">
      <c r="A21" s="3" t="s">
        <v>38</v>
      </c>
      <c r="B21">
        <v>30</v>
      </c>
      <c r="C21">
        <v>37.757575757575758</v>
      </c>
      <c r="D21">
        <v>145.13789490651192</v>
      </c>
      <c r="E21">
        <v>-69.622743391360416</v>
      </c>
      <c r="F21">
        <v>24</v>
      </c>
      <c r="P21" t="b">
        <v>0</v>
      </c>
      <c r="Q21">
        <v>145.13789490651192</v>
      </c>
    </row>
    <row r="22" spans="1:18" x14ac:dyDescent="0.25">
      <c r="A22" s="3" t="s">
        <v>39</v>
      </c>
      <c r="B22">
        <v>16</v>
      </c>
      <c r="C22">
        <v>37.757575757575758</v>
      </c>
      <c r="D22">
        <v>145.13789490651192</v>
      </c>
      <c r="E22">
        <v>-69.622743391360416</v>
      </c>
      <c r="F22">
        <v>14</v>
      </c>
      <c r="P22" t="b">
        <v>0</v>
      </c>
      <c r="Q22">
        <v>-69.622743391360416</v>
      </c>
    </row>
    <row r="23" spans="1:18" x14ac:dyDescent="0.25">
      <c r="A23" s="3" t="s">
        <v>40</v>
      </c>
      <c r="B23">
        <v>79</v>
      </c>
      <c r="C23">
        <v>37.757575757575758</v>
      </c>
      <c r="D23">
        <v>145.13789490651192</v>
      </c>
      <c r="E23">
        <v>-69.622743391360416</v>
      </c>
      <c r="F23">
        <v>63</v>
      </c>
      <c r="P23" t="s">
        <v>64</v>
      </c>
      <c r="Q23">
        <v>131</v>
      </c>
    </row>
    <row r="24" spans="1:18" x14ac:dyDescent="0.25">
      <c r="A24" s="3" t="s">
        <v>41</v>
      </c>
      <c r="B24">
        <v>75</v>
      </c>
      <c r="C24">
        <v>37.757575757575758</v>
      </c>
      <c r="D24">
        <v>145.13789490651192</v>
      </c>
      <c r="E24">
        <v>-69.622743391360416</v>
      </c>
      <c r="F24">
        <v>4</v>
      </c>
    </row>
    <row r="25" spans="1:18" x14ac:dyDescent="0.25">
      <c r="A25" s="3" t="s">
        <v>42</v>
      </c>
      <c r="B25">
        <v>4</v>
      </c>
      <c r="C25">
        <v>37.757575757575758</v>
      </c>
      <c r="D25">
        <v>145.13789490651192</v>
      </c>
      <c r="E25">
        <v>-69.622743391360416</v>
      </c>
      <c r="F25">
        <v>71</v>
      </c>
    </row>
    <row r="26" spans="1:18" x14ac:dyDescent="0.25">
      <c r="A26" s="3" t="s">
        <v>43</v>
      </c>
      <c r="B26">
        <v>28</v>
      </c>
      <c r="C26">
        <v>37.757575757575758</v>
      </c>
      <c r="D26">
        <v>145.13789490651192</v>
      </c>
      <c r="E26">
        <v>-69.622743391360416</v>
      </c>
      <c r="F26">
        <v>24</v>
      </c>
    </row>
    <row r="27" spans="1:18" x14ac:dyDescent="0.25">
      <c r="A27" s="3" t="s">
        <v>44</v>
      </c>
      <c r="B27">
        <v>17</v>
      </c>
      <c r="C27">
        <v>37.757575757575758</v>
      </c>
      <c r="D27">
        <v>145.13789490651192</v>
      </c>
      <c r="E27">
        <v>-69.622743391360416</v>
      </c>
      <c r="F27">
        <v>11</v>
      </c>
      <c r="P27" t="s">
        <v>65</v>
      </c>
    </row>
    <row r="28" spans="1:18" x14ac:dyDescent="0.25">
      <c r="A28" s="3" t="s">
        <v>45</v>
      </c>
      <c r="B28">
        <v>137</v>
      </c>
      <c r="C28">
        <v>37.757575757575758</v>
      </c>
      <c r="D28">
        <v>145.13789490651192</v>
      </c>
      <c r="E28">
        <v>-69.622743391360416</v>
      </c>
      <c r="F28">
        <v>120</v>
      </c>
      <c r="P28" t="s">
        <v>64</v>
      </c>
    </row>
    <row r="29" spans="1:18" x14ac:dyDescent="0.25">
      <c r="A29" s="3" t="s">
        <v>46</v>
      </c>
      <c r="B29">
        <v>15</v>
      </c>
      <c r="C29">
        <v>37.757575757575758</v>
      </c>
      <c r="D29">
        <v>145.13789490651192</v>
      </c>
      <c r="E29">
        <v>-69.622743391360416</v>
      </c>
      <c r="F29">
        <v>122</v>
      </c>
      <c r="P29" t="s">
        <v>64</v>
      </c>
    </row>
    <row r="30" spans="1:18" x14ac:dyDescent="0.25">
      <c r="A30" s="3" t="s">
        <v>47</v>
      </c>
      <c r="B30">
        <v>22</v>
      </c>
      <c r="C30">
        <v>37.757575757575758</v>
      </c>
      <c r="D30">
        <v>145.13789490651192</v>
      </c>
      <c r="E30">
        <v>-69.622743391360416</v>
      </c>
      <c r="F30">
        <v>7</v>
      </c>
      <c r="P30" t="b">
        <v>1</v>
      </c>
    </row>
    <row r="31" spans="1:18" x14ac:dyDescent="0.25">
      <c r="A31" s="3" t="s">
        <v>48</v>
      </c>
      <c r="B31">
        <v>87</v>
      </c>
      <c r="C31">
        <v>37.757575757575758</v>
      </c>
      <c r="D31">
        <v>145.13789490651192</v>
      </c>
      <c r="E31">
        <v>-69.622743391360416</v>
      </c>
      <c r="F31">
        <v>65</v>
      </c>
      <c r="P31" t="b">
        <v>0</v>
      </c>
    </row>
    <row r="32" spans="1:18" x14ac:dyDescent="0.25">
      <c r="A32" s="3" t="s">
        <v>49</v>
      </c>
      <c r="B32">
        <v>16</v>
      </c>
      <c r="C32">
        <v>37.757575757575758</v>
      </c>
      <c r="D32">
        <v>145.13789490651192</v>
      </c>
      <c r="E32">
        <v>-69.622743391360416</v>
      </c>
      <c r="F32">
        <v>71</v>
      </c>
      <c r="P32" t="b">
        <v>1</v>
      </c>
      <c r="Q32">
        <v>73.551015473887816</v>
      </c>
    </row>
    <row r="33" spans="1:17" x14ac:dyDescent="0.25">
      <c r="A33" s="3" t="s">
        <v>50</v>
      </c>
      <c r="B33">
        <v>37</v>
      </c>
      <c r="C33">
        <v>37.757575757575758</v>
      </c>
      <c r="D33">
        <v>145.13789490651192</v>
      </c>
      <c r="E33">
        <v>-69.622743391360416</v>
      </c>
      <c r="F33">
        <v>21</v>
      </c>
      <c r="P33" t="b">
        <v>0</v>
      </c>
      <c r="Q33">
        <v>109.34445519019988</v>
      </c>
    </row>
    <row r="34" spans="1:17" x14ac:dyDescent="0.25">
      <c r="A34" s="3" t="s">
        <v>110</v>
      </c>
      <c r="B34">
        <v>168</v>
      </c>
      <c r="C34">
        <v>37.757575757575758</v>
      </c>
      <c r="D34">
        <v>145.13789490651192</v>
      </c>
      <c r="E34">
        <v>-69.622743391360416</v>
      </c>
      <c r="F34">
        <v>131</v>
      </c>
      <c r="P34" t="s">
        <v>64</v>
      </c>
      <c r="Q34">
        <v>1.9641360412636999</v>
      </c>
    </row>
    <row r="35" spans="1:17" x14ac:dyDescent="0.25">
      <c r="P35" t="s">
        <v>64</v>
      </c>
      <c r="Q35">
        <v>-33.829303675048358</v>
      </c>
    </row>
    <row r="36" spans="1:17" x14ac:dyDescent="0.25">
      <c r="P36" t="s">
        <v>64</v>
      </c>
    </row>
    <row r="37" spans="1:17" x14ac:dyDescent="0.25">
      <c r="P37" t="s">
        <v>64</v>
      </c>
    </row>
    <row r="38" spans="1:17" x14ac:dyDescent="0.25">
      <c r="P38" t="b">
        <v>0</v>
      </c>
    </row>
    <row r="39" spans="1:17" x14ac:dyDescent="0.25">
      <c r="P39" t="b">
        <v>0</v>
      </c>
    </row>
    <row r="43" spans="1:17" x14ac:dyDescent="0.25">
      <c r="P43" t="s">
        <v>64</v>
      </c>
    </row>
    <row r="44" spans="1:17" x14ac:dyDescent="0.25">
      <c r="P44" t="s">
        <v>64</v>
      </c>
    </row>
    <row r="45" spans="1:17" x14ac:dyDescent="0.25">
      <c r="P45" t="b">
        <v>0</v>
      </c>
    </row>
    <row r="46" spans="1:17" x14ac:dyDescent="0.25">
      <c r="P46" t="s">
        <v>64</v>
      </c>
    </row>
    <row r="47" spans="1:17" x14ac:dyDescent="0.25">
      <c r="P47" t="s">
        <v>64</v>
      </c>
    </row>
    <row r="48" spans="1:17" x14ac:dyDescent="0.25">
      <c r="P48" t="s">
        <v>64</v>
      </c>
    </row>
    <row r="53" spans="16:17" x14ac:dyDescent="0.25">
      <c r="P53" t="s">
        <v>64</v>
      </c>
    </row>
    <row r="54" spans="16:17" x14ac:dyDescent="0.25">
      <c r="P54" t="s">
        <v>64</v>
      </c>
    </row>
    <row r="55" spans="16:17" x14ac:dyDescent="0.25">
      <c r="P55" t="b">
        <v>1</v>
      </c>
    </row>
    <row r="56" spans="16:17" x14ac:dyDescent="0.25">
      <c r="P56" t="b">
        <v>0</v>
      </c>
    </row>
    <row r="57" spans="16:17" x14ac:dyDescent="0.25">
      <c r="P57" t="b">
        <v>0</v>
      </c>
    </row>
    <row r="61" spans="16:17" x14ac:dyDescent="0.25">
      <c r="P61">
        <v>1</v>
      </c>
      <c r="Q61">
        <v>1990</v>
      </c>
    </row>
    <row r="62" spans="16:17" x14ac:dyDescent="0.25">
      <c r="P62">
        <v>33</v>
      </c>
      <c r="Q62">
        <v>2022</v>
      </c>
    </row>
    <row r="66" spans="16:16" x14ac:dyDescent="0.25">
      <c r="P66" t="b">
        <v>0</v>
      </c>
    </row>
    <row r="67" spans="16:16" x14ac:dyDescent="0.25">
      <c r="P67" t="b">
        <v>0</v>
      </c>
    </row>
    <row r="68" spans="16:16" x14ac:dyDescent="0.25">
      <c r="P68" t="s">
        <v>64</v>
      </c>
    </row>
    <row r="69" spans="16:16" x14ac:dyDescent="0.25">
      <c r="P69" t="s">
        <v>64</v>
      </c>
    </row>
    <row r="70" spans="16:16" x14ac:dyDescent="0.25">
      <c r="P70" t="b">
        <v>0</v>
      </c>
    </row>
    <row r="71" spans="16:16" x14ac:dyDescent="0.25">
      <c r="P71" t="s">
        <v>64</v>
      </c>
    </row>
    <row r="72" spans="16:16" x14ac:dyDescent="0.25">
      <c r="P72" t="s">
        <v>64</v>
      </c>
    </row>
    <row r="73" spans="16:16" x14ac:dyDescent="0.25">
      <c r="P73" t="b">
        <v>0</v>
      </c>
    </row>
    <row r="74" spans="16:16" x14ac:dyDescent="0.25">
      <c r="P74" t="s">
        <v>64</v>
      </c>
    </row>
    <row r="75" spans="16:16" x14ac:dyDescent="0.25">
      <c r="P75" t="b">
        <v>0</v>
      </c>
    </row>
    <row r="86" spans="16:16" x14ac:dyDescent="0.25">
      <c r="P86" t="s">
        <v>64</v>
      </c>
    </row>
    <row r="87" spans="16:16" x14ac:dyDescent="0.25">
      <c r="P87" t="s">
        <v>64</v>
      </c>
    </row>
    <row r="120" spans="16:16" x14ac:dyDescent="0.25">
      <c r="P120" t="s">
        <v>2</v>
      </c>
    </row>
    <row r="124" spans="16:16" x14ac:dyDescent="0.25">
      <c r="P124" t="b">
        <v>0</v>
      </c>
    </row>
    <row r="125" spans="16:16" x14ac:dyDescent="0.25">
      <c r="P125" t="b">
        <v>0</v>
      </c>
    </row>
    <row r="126" spans="16:16" x14ac:dyDescent="0.25">
      <c r="P126" t="b">
        <v>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415D38-148E-4F10-886D-F77DD089981B}">
  <sheetPr codeName="Sheet4"/>
  <dimension ref="A1:R126"/>
  <sheetViews>
    <sheetView workbookViewId="0">
      <selection activeCell="P1" sqref="P1"/>
    </sheetView>
  </sheetViews>
  <sheetFormatPr defaultRowHeight="15" x14ac:dyDescent="0.25"/>
  <sheetData>
    <row r="1" spans="1:17" x14ac:dyDescent="0.25">
      <c r="A1" s="3" t="s">
        <v>18</v>
      </c>
      <c r="B1">
        <v>57</v>
      </c>
      <c r="C1">
        <v>35.18181818181818</v>
      </c>
      <c r="D1">
        <v>114.96905222437138</v>
      </c>
      <c r="E1">
        <v>-44.605415860735015</v>
      </c>
      <c r="P1" t="s">
        <v>56</v>
      </c>
    </row>
    <row r="2" spans="1:17" x14ac:dyDescent="0.25">
      <c r="A2" s="3" t="s">
        <v>19</v>
      </c>
      <c r="B2">
        <v>11</v>
      </c>
      <c r="C2">
        <v>35.18181818181818</v>
      </c>
      <c r="D2">
        <v>114.96905222437138</v>
      </c>
      <c r="E2">
        <v>-44.605415860735015</v>
      </c>
      <c r="F2">
        <v>46</v>
      </c>
      <c r="P2" t="s">
        <v>68</v>
      </c>
    </row>
    <row r="3" spans="1:17" x14ac:dyDescent="0.25">
      <c r="A3" s="3" t="s">
        <v>20</v>
      </c>
      <c r="B3">
        <v>29</v>
      </c>
      <c r="C3">
        <v>35.18181818181818</v>
      </c>
      <c r="D3">
        <v>114.96905222437138</v>
      </c>
      <c r="E3">
        <v>-44.605415860735015</v>
      </c>
      <c r="F3">
        <v>18</v>
      </c>
      <c r="P3" t="s">
        <v>69</v>
      </c>
    </row>
    <row r="4" spans="1:17" x14ac:dyDescent="0.25">
      <c r="A4" s="3" t="s">
        <v>21</v>
      </c>
      <c r="B4">
        <v>34</v>
      </c>
      <c r="C4">
        <v>35.18181818181818</v>
      </c>
      <c r="D4">
        <v>114.96905222437138</v>
      </c>
      <c r="E4">
        <v>-44.605415860735015</v>
      </c>
      <c r="F4">
        <v>5</v>
      </c>
      <c r="P4" t="s">
        <v>57</v>
      </c>
    </row>
    <row r="5" spans="1:17" x14ac:dyDescent="0.25">
      <c r="A5" s="3" t="s">
        <v>22</v>
      </c>
      <c r="B5">
        <v>9</v>
      </c>
      <c r="C5">
        <v>35.18181818181818</v>
      </c>
      <c r="D5">
        <v>114.96905222437138</v>
      </c>
      <c r="E5">
        <v>-44.605415860735015</v>
      </c>
      <c r="F5">
        <v>25</v>
      </c>
      <c r="P5" t="b">
        <v>1</v>
      </c>
    </row>
    <row r="6" spans="1:17" x14ac:dyDescent="0.25">
      <c r="A6" s="3" t="s">
        <v>23</v>
      </c>
      <c r="B6">
        <v>7</v>
      </c>
      <c r="C6">
        <v>35.18181818181818</v>
      </c>
      <c r="D6">
        <v>114.96905222437138</v>
      </c>
      <c r="E6">
        <v>-44.605415860735015</v>
      </c>
      <c r="F6">
        <v>2</v>
      </c>
      <c r="P6" t="b">
        <v>0</v>
      </c>
    </row>
    <row r="7" spans="1:17" x14ac:dyDescent="0.25">
      <c r="A7" s="3" t="s">
        <v>24</v>
      </c>
      <c r="B7">
        <v>14</v>
      </c>
      <c r="C7">
        <v>35.18181818181818</v>
      </c>
      <c r="D7">
        <v>114.96905222437138</v>
      </c>
      <c r="E7">
        <v>-44.605415860735015</v>
      </c>
      <c r="F7">
        <v>7</v>
      </c>
      <c r="P7" t="b">
        <v>1</v>
      </c>
    </row>
    <row r="8" spans="1:17" x14ac:dyDescent="0.25">
      <c r="A8" s="3" t="s">
        <v>25</v>
      </c>
      <c r="B8">
        <v>23</v>
      </c>
      <c r="C8">
        <v>35.18181818181818</v>
      </c>
      <c r="D8">
        <v>114.96905222437138</v>
      </c>
      <c r="E8">
        <v>-44.605415860735015</v>
      </c>
      <c r="F8">
        <v>9</v>
      </c>
      <c r="P8" t="b">
        <v>0</v>
      </c>
      <c r="Q8" t="s">
        <v>58</v>
      </c>
    </row>
    <row r="9" spans="1:17" x14ac:dyDescent="0.25">
      <c r="A9" s="3" t="s">
        <v>26</v>
      </c>
      <c r="B9">
        <v>72</v>
      </c>
      <c r="C9">
        <v>35.18181818181818</v>
      </c>
      <c r="D9">
        <v>114.96905222437138</v>
      </c>
      <c r="E9">
        <v>-44.605415860735015</v>
      </c>
      <c r="F9">
        <v>49</v>
      </c>
      <c r="P9" t="b">
        <v>0</v>
      </c>
      <c r="Q9" t="s">
        <v>59</v>
      </c>
    </row>
    <row r="10" spans="1:17" x14ac:dyDescent="0.25">
      <c r="A10" s="3" t="s">
        <v>27</v>
      </c>
      <c r="B10">
        <v>22</v>
      </c>
      <c r="C10">
        <v>35.18181818181818</v>
      </c>
      <c r="D10">
        <v>114.96905222437138</v>
      </c>
      <c r="E10">
        <v>-44.605415860735015</v>
      </c>
      <c r="F10">
        <v>50</v>
      </c>
      <c r="P10" t="b">
        <v>0</v>
      </c>
      <c r="Q10" t="s">
        <v>60</v>
      </c>
    </row>
    <row r="11" spans="1:17" x14ac:dyDescent="0.25">
      <c r="A11" s="3" t="s">
        <v>28</v>
      </c>
      <c r="B11">
        <v>55</v>
      </c>
      <c r="C11">
        <v>35.18181818181818</v>
      </c>
      <c r="D11">
        <v>114.96905222437138</v>
      </c>
      <c r="E11">
        <v>-44.605415860735015</v>
      </c>
      <c r="F11">
        <v>33</v>
      </c>
      <c r="P11" t="b">
        <v>1</v>
      </c>
      <c r="Q11" t="s">
        <v>61</v>
      </c>
    </row>
    <row r="12" spans="1:17" x14ac:dyDescent="0.25">
      <c r="A12" s="3" t="s">
        <v>29</v>
      </c>
      <c r="B12">
        <v>28</v>
      </c>
      <c r="C12">
        <v>35.18181818181818</v>
      </c>
      <c r="D12">
        <v>114.96905222437138</v>
      </c>
      <c r="E12">
        <v>-44.605415860735015</v>
      </c>
      <c r="F12">
        <v>27</v>
      </c>
      <c r="P12" t="b">
        <v>0</v>
      </c>
      <c r="Q12" t="s">
        <v>61</v>
      </c>
    </row>
    <row r="13" spans="1:17" x14ac:dyDescent="0.25">
      <c r="A13" s="3" t="s">
        <v>30</v>
      </c>
      <c r="B13">
        <v>2</v>
      </c>
      <c r="C13">
        <v>35.18181818181818</v>
      </c>
      <c r="D13">
        <v>114.96905222437138</v>
      </c>
      <c r="E13">
        <v>-44.605415860735015</v>
      </c>
      <c r="F13">
        <v>26</v>
      </c>
      <c r="P13" t="b">
        <v>0</v>
      </c>
      <c r="Q13" t="s">
        <v>62</v>
      </c>
    </row>
    <row r="14" spans="1:17" x14ac:dyDescent="0.25">
      <c r="A14" s="3" t="s">
        <v>31</v>
      </c>
      <c r="B14">
        <v>18</v>
      </c>
      <c r="C14">
        <v>35.18181818181818</v>
      </c>
      <c r="D14">
        <v>114.96905222437138</v>
      </c>
      <c r="E14">
        <v>-44.605415860735015</v>
      </c>
      <c r="F14">
        <v>16</v>
      </c>
      <c r="P14" t="b">
        <v>0</v>
      </c>
      <c r="Q14" t="s">
        <v>63</v>
      </c>
    </row>
    <row r="15" spans="1:17" x14ac:dyDescent="0.25">
      <c r="A15" s="3" t="s">
        <v>32</v>
      </c>
      <c r="B15">
        <v>7</v>
      </c>
      <c r="C15">
        <v>35.18181818181818</v>
      </c>
      <c r="D15">
        <v>114.96905222437138</v>
      </c>
      <c r="E15">
        <v>-44.605415860735015</v>
      </c>
      <c r="F15">
        <v>11</v>
      </c>
      <c r="P15" t="b">
        <v>0</v>
      </c>
      <c r="Q15" t="b">
        <v>0</v>
      </c>
    </row>
    <row r="16" spans="1:17" x14ac:dyDescent="0.25">
      <c r="A16" s="3" t="s">
        <v>33</v>
      </c>
      <c r="B16">
        <v>10</v>
      </c>
      <c r="C16">
        <v>35.18181818181818</v>
      </c>
      <c r="D16">
        <v>114.96905222437138</v>
      </c>
      <c r="E16">
        <v>-44.605415860735015</v>
      </c>
      <c r="F16">
        <v>3</v>
      </c>
      <c r="P16" t="b">
        <v>0</v>
      </c>
    </row>
    <row r="17" spans="1:18" x14ac:dyDescent="0.25">
      <c r="A17" s="3" t="s">
        <v>34</v>
      </c>
      <c r="B17">
        <v>12</v>
      </c>
      <c r="C17">
        <v>35.18181818181818</v>
      </c>
      <c r="D17">
        <v>114.96905222437138</v>
      </c>
      <c r="E17">
        <v>-44.605415860735015</v>
      </c>
      <c r="F17">
        <v>2</v>
      </c>
      <c r="P17" t="b">
        <v>0</v>
      </c>
    </row>
    <row r="18" spans="1:18" x14ac:dyDescent="0.25">
      <c r="A18" s="3" t="s">
        <v>35</v>
      </c>
      <c r="B18">
        <v>52</v>
      </c>
      <c r="C18">
        <v>35.18181818181818</v>
      </c>
      <c r="D18">
        <v>114.96905222437138</v>
      </c>
      <c r="E18">
        <v>-44.605415860735015</v>
      </c>
      <c r="F18">
        <v>40</v>
      </c>
      <c r="P18" t="b">
        <v>0</v>
      </c>
    </row>
    <row r="19" spans="1:18" x14ac:dyDescent="0.25">
      <c r="A19" s="3" t="s">
        <v>36</v>
      </c>
      <c r="B19">
        <v>147</v>
      </c>
      <c r="C19">
        <v>35.18181818181818</v>
      </c>
      <c r="D19">
        <v>114.96905222437138</v>
      </c>
      <c r="E19">
        <v>-44.605415860735015</v>
      </c>
      <c r="F19">
        <v>95</v>
      </c>
      <c r="P19" t="b">
        <v>1</v>
      </c>
      <c r="Q19">
        <v>26.595744680851066</v>
      </c>
      <c r="R19">
        <v>0</v>
      </c>
    </row>
    <row r="20" spans="1:18" x14ac:dyDescent="0.25">
      <c r="A20" s="3" t="s">
        <v>37</v>
      </c>
      <c r="B20">
        <v>36</v>
      </c>
      <c r="C20">
        <v>35.18181818181818</v>
      </c>
      <c r="D20">
        <v>114.96905222437138</v>
      </c>
      <c r="E20">
        <v>-44.605415860735015</v>
      </c>
      <c r="F20">
        <v>111</v>
      </c>
      <c r="P20" t="b">
        <v>1</v>
      </c>
      <c r="Q20">
        <v>35.18181818181818</v>
      </c>
    </row>
    <row r="21" spans="1:18" x14ac:dyDescent="0.25">
      <c r="A21" s="3" t="s">
        <v>38</v>
      </c>
      <c r="B21">
        <v>1</v>
      </c>
      <c r="C21">
        <v>35.18181818181818</v>
      </c>
      <c r="D21">
        <v>114.96905222437138</v>
      </c>
      <c r="E21">
        <v>-44.605415860735015</v>
      </c>
      <c r="F21">
        <v>35</v>
      </c>
      <c r="P21" t="b">
        <v>0</v>
      </c>
      <c r="Q21">
        <v>114.96905222437138</v>
      </c>
    </row>
    <row r="22" spans="1:18" x14ac:dyDescent="0.25">
      <c r="A22" s="3" t="s">
        <v>39</v>
      </c>
      <c r="B22">
        <v>63</v>
      </c>
      <c r="C22">
        <v>35.18181818181818</v>
      </c>
      <c r="D22">
        <v>114.96905222437138</v>
      </c>
      <c r="E22">
        <v>-44.605415860735015</v>
      </c>
      <c r="F22">
        <v>62</v>
      </c>
      <c r="P22" t="b">
        <v>0</v>
      </c>
      <c r="Q22">
        <v>-44.605415860735015</v>
      </c>
    </row>
    <row r="23" spans="1:18" x14ac:dyDescent="0.25">
      <c r="A23" s="3" t="s">
        <v>40</v>
      </c>
      <c r="B23">
        <v>57</v>
      </c>
      <c r="C23">
        <v>35.18181818181818</v>
      </c>
      <c r="D23">
        <v>114.96905222437138</v>
      </c>
      <c r="E23">
        <v>-44.605415860735015</v>
      </c>
      <c r="F23">
        <v>6</v>
      </c>
      <c r="P23" t="s">
        <v>64</v>
      </c>
      <c r="Q23">
        <v>44</v>
      </c>
    </row>
    <row r="24" spans="1:18" x14ac:dyDescent="0.25">
      <c r="A24" s="3" t="s">
        <v>41</v>
      </c>
      <c r="B24">
        <v>39</v>
      </c>
      <c r="C24">
        <v>35.18181818181818</v>
      </c>
      <c r="D24">
        <v>114.96905222437138</v>
      </c>
      <c r="E24">
        <v>-44.605415860735015</v>
      </c>
      <c r="F24">
        <v>18</v>
      </c>
    </row>
    <row r="25" spans="1:18" x14ac:dyDescent="0.25">
      <c r="A25" s="3" t="s">
        <v>42</v>
      </c>
      <c r="B25">
        <v>42</v>
      </c>
      <c r="C25">
        <v>35.18181818181818</v>
      </c>
      <c r="D25">
        <v>114.96905222437138</v>
      </c>
      <c r="E25">
        <v>-44.605415860735015</v>
      </c>
      <c r="F25">
        <v>3</v>
      </c>
    </row>
    <row r="26" spans="1:18" x14ac:dyDescent="0.25">
      <c r="A26" s="3" t="s">
        <v>43</v>
      </c>
      <c r="B26">
        <v>3</v>
      </c>
      <c r="C26">
        <v>35.18181818181818</v>
      </c>
      <c r="D26">
        <v>114.96905222437138</v>
      </c>
      <c r="E26">
        <v>-44.605415860735015</v>
      </c>
      <c r="F26">
        <v>39</v>
      </c>
    </row>
    <row r="27" spans="1:18" x14ac:dyDescent="0.25">
      <c r="A27" s="3" t="s">
        <v>44</v>
      </c>
      <c r="B27">
        <v>103</v>
      </c>
      <c r="C27">
        <v>35.18181818181818</v>
      </c>
      <c r="D27">
        <v>114.96905222437138</v>
      </c>
      <c r="E27">
        <v>-44.605415860735015</v>
      </c>
      <c r="F27">
        <v>100</v>
      </c>
      <c r="P27" t="s">
        <v>65</v>
      </c>
    </row>
    <row r="28" spans="1:18" x14ac:dyDescent="0.25">
      <c r="A28" s="3" t="s">
        <v>45</v>
      </c>
      <c r="B28">
        <v>69</v>
      </c>
      <c r="C28">
        <v>35.18181818181818</v>
      </c>
      <c r="D28">
        <v>114.96905222437138</v>
      </c>
      <c r="E28">
        <v>-44.605415860735015</v>
      </c>
      <c r="F28">
        <v>34</v>
      </c>
      <c r="P28" t="s">
        <v>64</v>
      </c>
    </row>
    <row r="29" spans="1:18" x14ac:dyDescent="0.25">
      <c r="A29" s="3" t="s">
        <v>46</v>
      </c>
      <c r="B29">
        <v>48</v>
      </c>
      <c r="C29">
        <v>35.18181818181818</v>
      </c>
      <c r="D29">
        <v>114.96905222437138</v>
      </c>
      <c r="E29">
        <v>-44.605415860735015</v>
      </c>
      <c r="F29">
        <v>21</v>
      </c>
      <c r="P29" t="s">
        <v>64</v>
      </c>
    </row>
    <row r="30" spans="1:18" x14ac:dyDescent="0.25">
      <c r="A30" s="3" t="s">
        <v>47</v>
      </c>
      <c r="B30">
        <v>27</v>
      </c>
      <c r="C30">
        <v>35.18181818181818</v>
      </c>
      <c r="D30">
        <v>114.96905222437138</v>
      </c>
      <c r="E30">
        <v>-44.605415860735015</v>
      </c>
      <c r="F30">
        <v>21</v>
      </c>
      <c r="P30" t="b">
        <v>1</v>
      </c>
    </row>
    <row r="31" spans="1:18" x14ac:dyDescent="0.25">
      <c r="A31" s="3" t="s">
        <v>48</v>
      </c>
      <c r="B31">
        <v>42</v>
      </c>
      <c r="C31">
        <v>35.18181818181818</v>
      </c>
      <c r="D31">
        <v>114.96905222437138</v>
      </c>
      <c r="E31">
        <v>-44.605415860735015</v>
      </c>
      <c r="F31">
        <v>15</v>
      </c>
      <c r="P31" t="b">
        <v>0</v>
      </c>
    </row>
    <row r="32" spans="1:18" x14ac:dyDescent="0.25">
      <c r="A32" s="3" t="s">
        <v>49</v>
      </c>
      <c r="B32">
        <v>11</v>
      </c>
      <c r="C32">
        <v>35.18181818181818</v>
      </c>
      <c r="D32">
        <v>114.96905222437138</v>
      </c>
      <c r="E32">
        <v>-44.605415860735015</v>
      </c>
      <c r="F32">
        <v>31</v>
      </c>
      <c r="P32" t="b">
        <v>1</v>
      </c>
      <c r="Q32">
        <v>61.777562862669242</v>
      </c>
    </row>
    <row r="33" spans="1:17" x14ac:dyDescent="0.25">
      <c r="A33" s="3" t="s">
        <v>50</v>
      </c>
      <c r="B33">
        <v>11</v>
      </c>
      <c r="C33">
        <v>35.18181818181818</v>
      </c>
      <c r="D33">
        <v>114.96905222437138</v>
      </c>
      <c r="E33">
        <v>-44.605415860735015</v>
      </c>
      <c r="F33">
        <v>0</v>
      </c>
      <c r="P33" t="b">
        <v>0</v>
      </c>
      <c r="Q33">
        <v>88.373307543520312</v>
      </c>
    </row>
    <row r="34" spans="1:17" x14ac:dyDescent="0.25">
      <c r="A34" s="3" t="s">
        <v>110</v>
      </c>
      <c r="B34">
        <v>55</v>
      </c>
      <c r="C34">
        <v>35.18181818181818</v>
      </c>
      <c r="D34">
        <v>114.96905222437138</v>
      </c>
      <c r="E34">
        <v>-44.605415860735015</v>
      </c>
      <c r="F34">
        <v>44</v>
      </c>
      <c r="P34" t="s">
        <v>64</v>
      </c>
      <c r="Q34">
        <v>8.5860735009671139</v>
      </c>
    </row>
    <row r="35" spans="1:17" x14ac:dyDescent="0.25">
      <c r="P35" t="s">
        <v>64</v>
      </c>
      <c r="Q35">
        <v>-18.009671179883952</v>
      </c>
    </row>
    <row r="36" spans="1:17" x14ac:dyDescent="0.25">
      <c r="P36" t="s">
        <v>64</v>
      </c>
    </row>
    <row r="37" spans="1:17" x14ac:dyDescent="0.25">
      <c r="P37" t="s">
        <v>64</v>
      </c>
    </row>
    <row r="38" spans="1:17" x14ac:dyDescent="0.25">
      <c r="P38" t="b">
        <v>0</v>
      </c>
    </row>
    <row r="39" spans="1:17" x14ac:dyDescent="0.25">
      <c r="P39" t="b">
        <v>0</v>
      </c>
    </row>
    <row r="43" spans="1:17" x14ac:dyDescent="0.25">
      <c r="P43" t="s">
        <v>64</v>
      </c>
    </row>
    <row r="44" spans="1:17" x14ac:dyDescent="0.25">
      <c r="P44" t="s">
        <v>64</v>
      </c>
    </row>
    <row r="45" spans="1:17" x14ac:dyDescent="0.25">
      <c r="P45" t="b">
        <v>0</v>
      </c>
    </row>
    <row r="46" spans="1:17" x14ac:dyDescent="0.25">
      <c r="P46" t="s">
        <v>64</v>
      </c>
    </row>
    <row r="47" spans="1:17" x14ac:dyDescent="0.25">
      <c r="P47" t="s">
        <v>64</v>
      </c>
    </row>
    <row r="48" spans="1:17" x14ac:dyDescent="0.25">
      <c r="P48" t="s">
        <v>64</v>
      </c>
    </row>
    <row r="53" spans="16:17" x14ac:dyDescent="0.25">
      <c r="P53" t="s">
        <v>64</v>
      </c>
    </row>
    <row r="54" spans="16:17" x14ac:dyDescent="0.25">
      <c r="P54" t="s">
        <v>64</v>
      </c>
    </row>
    <row r="55" spans="16:17" x14ac:dyDescent="0.25">
      <c r="P55" t="b">
        <v>1</v>
      </c>
    </row>
    <row r="56" spans="16:17" x14ac:dyDescent="0.25">
      <c r="P56" t="b">
        <v>0</v>
      </c>
    </row>
    <row r="57" spans="16:17" x14ac:dyDescent="0.25">
      <c r="P57" t="b">
        <v>0</v>
      </c>
    </row>
    <row r="61" spans="16:17" x14ac:dyDescent="0.25">
      <c r="P61">
        <v>1</v>
      </c>
      <c r="Q61">
        <v>1990</v>
      </c>
    </row>
    <row r="62" spans="16:17" x14ac:dyDescent="0.25">
      <c r="P62">
        <v>33</v>
      </c>
      <c r="Q62">
        <v>2022</v>
      </c>
    </row>
    <row r="66" spans="16:16" x14ac:dyDescent="0.25">
      <c r="P66" t="b">
        <v>0</v>
      </c>
    </row>
    <row r="67" spans="16:16" x14ac:dyDescent="0.25">
      <c r="P67" t="b">
        <v>0</v>
      </c>
    </row>
    <row r="68" spans="16:16" x14ac:dyDescent="0.25">
      <c r="P68" t="s">
        <v>64</v>
      </c>
    </row>
    <row r="69" spans="16:16" x14ac:dyDescent="0.25">
      <c r="P69" t="s">
        <v>64</v>
      </c>
    </row>
    <row r="70" spans="16:16" x14ac:dyDescent="0.25">
      <c r="P70" t="b">
        <v>0</v>
      </c>
    </row>
    <row r="71" spans="16:16" x14ac:dyDescent="0.25">
      <c r="P71" t="s">
        <v>64</v>
      </c>
    </row>
    <row r="72" spans="16:16" x14ac:dyDescent="0.25">
      <c r="P72" t="s">
        <v>64</v>
      </c>
    </row>
    <row r="73" spans="16:16" x14ac:dyDescent="0.25">
      <c r="P73" t="b">
        <v>0</v>
      </c>
    </row>
    <row r="74" spans="16:16" x14ac:dyDescent="0.25">
      <c r="P74" t="s">
        <v>64</v>
      </c>
    </row>
    <row r="75" spans="16:16" x14ac:dyDescent="0.25">
      <c r="P75" t="b">
        <v>0</v>
      </c>
    </row>
    <row r="86" spans="16:16" x14ac:dyDescent="0.25">
      <c r="P86" t="s">
        <v>64</v>
      </c>
    </row>
    <row r="87" spans="16:16" x14ac:dyDescent="0.25">
      <c r="P87" t="s">
        <v>64</v>
      </c>
    </row>
    <row r="120" spans="16:16" x14ac:dyDescent="0.25">
      <c r="P120" t="s">
        <v>3</v>
      </c>
    </row>
    <row r="124" spans="16:16" x14ac:dyDescent="0.25">
      <c r="P124" t="b">
        <v>0</v>
      </c>
    </row>
    <row r="125" spans="16:16" x14ac:dyDescent="0.25">
      <c r="P125" t="b">
        <v>0</v>
      </c>
    </row>
    <row r="126" spans="16:16" x14ac:dyDescent="0.25">
      <c r="P126" t="b">
        <v>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EF017F-78E7-497A-829B-4AEFC7288B6E}">
  <sheetPr codeName="Sheet6"/>
  <dimension ref="A1:R126"/>
  <sheetViews>
    <sheetView workbookViewId="0">
      <selection activeCell="P1" sqref="P1"/>
    </sheetView>
  </sheetViews>
  <sheetFormatPr defaultRowHeight="15" x14ac:dyDescent="0.25"/>
  <sheetData>
    <row r="1" spans="1:17" x14ac:dyDescent="0.25">
      <c r="A1" s="3" t="s">
        <v>18</v>
      </c>
      <c r="B1">
        <v>88</v>
      </c>
      <c r="C1">
        <v>86.818181818181813</v>
      </c>
      <c r="D1">
        <v>212.98174564796906</v>
      </c>
      <c r="E1">
        <v>-39.345382011605437</v>
      </c>
      <c r="P1" t="s">
        <v>56</v>
      </c>
    </row>
    <row r="2" spans="1:17" x14ac:dyDescent="0.25">
      <c r="A2" s="3" t="s">
        <v>19</v>
      </c>
      <c r="B2">
        <v>158</v>
      </c>
      <c r="C2">
        <v>86.818181818181813</v>
      </c>
      <c r="D2">
        <v>212.98174564796906</v>
      </c>
      <c r="E2">
        <v>-39.345382011605437</v>
      </c>
      <c r="F2">
        <v>70</v>
      </c>
      <c r="P2" t="s">
        <v>72</v>
      </c>
    </row>
    <row r="3" spans="1:17" x14ac:dyDescent="0.25">
      <c r="A3" s="3" t="s">
        <v>20</v>
      </c>
      <c r="B3">
        <v>55</v>
      </c>
      <c r="C3">
        <v>86.818181818181813</v>
      </c>
      <c r="D3">
        <v>212.98174564796906</v>
      </c>
      <c r="E3">
        <v>-39.345382011605437</v>
      </c>
      <c r="F3">
        <v>103</v>
      </c>
      <c r="P3" t="s">
        <v>73</v>
      </c>
    </row>
    <row r="4" spans="1:17" x14ac:dyDescent="0.25">
      <c r="A4" s="3" t="s">
        <v>21</v>
      </c>
      <c r="B4">
        <v>48</v>
      </c>
      <c r="C4">
        <v>86.818181818181813</v>
      </c>
      <c r="D4">
        <v>212.98174564796906</v>
      </c>
      <c r="E4">
        <v>-39.345382011605437</v>
      </c>
      <c r="F4">
        <v>7</v>
      </c>
      <c r="P4" t="s">
        <v>57</v>
      </c>
    </row>
    <row r="5" spans="1:17" x14ac:dyDescent="0.25">
      <c r="A5" s="3" t="s">
        <v>22</v>
      </c>
      <c r="B5">
        <v>58</v>
      </c>
      <c r="C5">
        <v>86.818181818181813</v>
      </c>
      <c r="D5">
        <v>212.98174564796906</v>
      </c>
      <c r="E5">
        <v>-39.345382011605437</v>
      </c>
      <c r="F5">
        <v>10</v>
      </c>
      <c r="P5" t="b">
        <v>1</v>
      </c>
    </row>
    <row r="6" spans="1:17" x14ac:dyDescent="0.25">
      <c r="A6" s="3" t="s">
        <v>23</v>
      </c>
      <c r="B6">
        <v>49</v>
      </c>
      <c r="C6">
        <v>86.818181818181813</v>
      </c>
      <c r="D6">
        <v>212.98174564796906</v>
      </c>
      <c r="E6">
        <v>-39.345382011605437</v>
      </c>
      <c r="F6">
        <v>9</v>
      </c>
      <c r="P6" t="b">
        <v>0</v>
      </c>
    </row>
    <row r="7" spans="1:17" x14ac:dyDescent="0.25">
      <c r="A7" s="3" t="s">
        <v>24</v>
      </c>
      <c r="B7">
        <v>71</v>
      </c>
      <c r="C7">
        <v>86.818181818181813</v>
      </c>
      <c r="D7">
        <v>212.98174564796906</v>
      </c>
      <c r="E7">
        <v>-39.345382011605437</v>
      </c>
      <c r="F7">
        <v>22</v>
      </c>
      <c r="P7" t="b">
        <v>1</v>
      </c>
    </row>
    <row r="8" spans="1:17" x14ac:dyDescent="0.25">
      <c r="A8" s="3" t="s">
        <v>25</v>
      </c>
      <c r="B8">
        <v>102</v>
      </c>
      <c r="C8">
        <v>86.818181818181813</v>
      </c>
      <c r="D8">
        <v>212.98174564796906</v>
      </c>
      <c r="E8">
        <v>-39.345382011605437</v>
      </c>
      <c r="F8">
        <v>31</v>
      </c>
      <c r="P8" t="b">
        <v>0</v>
      </c>
      <c r="Q8" t="s">
        <v>58</v>
      </c>
    </row>
    <row r="9" spans="1:17" x14ac:dyDescent="0.25">
      <c r="A9" s="3" t="s">
        <v>26</v>
      </c>
      <c r="B9">
        <v>72</v>
      </c>
      <c r="C9">
        <v>86.818181818181813</v>
      </c>
      <c r="D9">
        <v>212.98174564796906</v>
      </c>
      <c r="E9">
        <v>-39.345382011605437</v>
      </c>
      <c r="F9">
        <v>30</v>
      </c>
      <c r="P9" t="b">
        <v>0</v>
      </c>
      <c r="Q9" t="s">
        <v>59</v>
      </c>
    </row>
    <row r="10" spans="1:17" x14ac:dyDescent="0.25">
      <c r="A10" s="3" t="s">
        <v>27</v>
      </c>
      <c r="B10">
        <v>56</v>
      </c>
      <c r="C10">
        <v>86.818181818181813</v>
      </c>
      <c r="D10">
        <v>212.98174564796906</v>
      </c>
      <c r="E10">
        <v>-39.345382011605437</v>
      </c>
      <c r="F10">
        <v>16</v>
      </c>
      <c r="P10" t="b">
        <v>0</v>
      </c>
      <c r="Q10" t="s">
        <v>60</v>
      </c>
    </row>
    <row r="11" spans="1:17" x14ac:dyDescent="0.25">
      <c r="A11" s="3" t="s">
        <v>28</v>
      </c>
      <c r="B11">
        <v>103</v>
      </c>
      <c r="C11">
        <v>86.818181818181813</v>
      </c>
      <c r="D11">
        <v>212.98174564796906</v>
      </c>
      <c r="E11">
        <v>-39.345382011605437</v>
      </c>
      <c r="F11">
        <v>47</v>
      </c>
      <c r="P11" t="b">
        <v>1</v>
      </c>
      <c r="Q11" t="s">
        <v>61</v>
      </c>
    </row>
    <row r="12" spans="1:17" x14ac:dyDescent="0.25">
      <c r="A12" s="3" t="s">
        <v>29</v>
      </c>
      <c r="B12">
        <v>32</v>
      </c>
      <c r="C12">
        <v>86.818181818181813</v>
      </c>
      <c r="D12">
        <v>212.98174564796906</v>
      </c>
      <c r="E12">
        <v>-39.345382011605437</v>
      </c>
      <c r="F12">
        <v>71</v>
      </c>
      <c r="P12" t="b">
        <v>0</v>
      </c>
      <c r="Q12" t="s">
        <v>61</v>
      </c>
    </row>
    <row r="13" spans="1:17" x14ac:dyDescent="0.25">
      <c r="A13" s="3" t="s">
        <v>30</v>
      </c>
      <c r="B13">
        <v>46</v>
      </c>
      <c r="C13">
        <v>86.818181818181813</v>
      </c>
      <c r="D13">
        <v>212.98174564796906</v>
      </c>
      <c r="E13">
        <v>-39.345382011605437</v>
      </c>
      <c r="F13">
        <v>14</v>
      </c>
      <c r="P13" t="b">
        <v>0</v>
      </c>
      <c r="Q13" t="s">
        <v>62</v>
      </c>
    </row>
    <row r="14" spans="1:17" x14ac:dyDescent="0.25">
      <c r="A14" s="3" t="s">
        <v>31</v>
      </c>
      <c r="B14">
        <v>43</v>
      </c>
      <c r="C14">
        <v>86.818181818181813</v>
      </c>
      <c r="D14">
        <v>212.98174564796906</v>
      </c>
      <c r="E14">
        <v>-39.345382011605437</v>
      </c>
      <c r="F14">
        <v>3</v>
      </c>
      <c r="P14" t="b">
        <v>0</v>
      </c>
      <c r="Q14" t="s">
        <v>63</v>
      </c>
    </row>
    <row r="15" spans="1:17" x14ac:dyDescent="0.25">
      <c r="A15" s="3" t="s">
        <v>32</v>
      </c>
      <c r="B15">
        <v>50</v>
      </c>
      <c r="C15">
        <v>86.818181818181813</v>
      </c>
      <c r="D15">
        <v>212.98174564796906</v>
      </c>
      <c r="E15">
        <v>-39.345382011605437</v>
      </c>
      <c r="F15">
        <v>7</v>
      </c>
      <c r="P15" t="b">
        <v>0</v>
      </c>
      <c r="Q15" t="b">
        <v>0</v>
      </c>
    </row>
    <row r="16" spans="1:17" x14ac:dyDescent="0.25">
      <c r="A16" s="3" t="s">
        <v>33</v>
      </c>
      <c r="B16">
        <v>62</v>
      </c>
      <c r="C16">
        <v>86.818181818181813</v>
      </c>
      <c r="D16">
        <v>212.98174564796906</v>
      </c>
      <c r="E16">
        <v>-39.345382011605437</v>
      </c>
      <c r="F16">
        <v>12</v>
      </c>
      <c r="P16" t="b">
        <v>0</v>
      </c>
    </row>
    <row r="17" spans="1:18" x14ac:dyDescent="0.25">
      <c r="A17" s="3" t="s">
        <v>34</v>
      </c>
      <c r="B17">
        <v>148</v>
      </c>
      <c r="C17">
        <v>86.818181818181813</v>
      </c>
      <c r="D17">
        <v>212.98174564796906</v>
      </c>
      <c r="E17">
        <v>-39.345382011605437</v>
      </c>
      <c r="F17">
        <v>86</v>
      </c>
      <c r="P17" t="b">
        <v>0</v>
      </c>
    </row>
    <row r="18" spans="1:18" x14ac:dyDescent="0.25">
      <c r="A18" s="3" t="s">
        <v>35</v>
      </c>
      <c r="B18">
        <v>173</v>
      </c>
      <c r="C18">
        <v>86.818181818181813</v>
      </c>
      <c r="D18">
        <v>212.98174564796906</v>
      </c>
      <c r="E18">
        <v>-39.345382011605437</v>
      </c>
      <c r="F18">
        <v>25</v>
      </c>
      <c r="P18" t="b">
        <v>0</v>
      </c>
    </row>
    <row r="19" spans="1:18" x14ac:dyDescent="0.25">
      <c r="A19" s="3" t="s">
        <v>36</v>
      </c>
      <c r="B19">
        <v>129</v>
      </c>
      <c r="C19">
        <v>86.818181818181813</v>
      </c>
      <c r="D19">
        <v>212.98174564796906</v>
      </c>
      <c r="E19">
        <v>-39.345382011605437</v>
      </c>
      <c r="F19">
        <v>44</v>
      </c>
      <c r="P19" t="b">
        <v>1</v>
      </c>
      <c r="Q19">
        <v>42.05452127659575</v>
      </c>
      <c r="R19">
        <v>0</v>
      </c>
    </row>
    <row r="20" spans="1:18" x14ac:dyDescent="0.25">
      <c r="A20" s="3" t="s">
        <v>37</v>
      </c>
      <c r="B20">
        <v>115</v>
      </c>
      <c r="C20">
        <v>86.818181818181813</v>
      </c>
      <c r="D20">
        <v>212.98174564796906</v>
      </c>
      <c r="E20">
        <v>-39.345382011605437</v>
      </c>
      <c r="F20">
        <v>14</v>
      </c>
      <c r="P20" t="b">
        <v>1</v>
      </c>
      <c r="Q20">
        <v>86.818181818181813</v>
      </c>
    </row>
    <row r="21" spans="1:18" x14ac:dyDescent="0.25">
      <c r="A21" s="3" t="s">
        <v>38</v>
      </c>
      <c r="B21">
        <v>33</v>
      </c>
      <c r="C21">
        <v>86.818181818181813</v>
      </c>
      <c r="D21">
        <v>212.98174564796906</v>
      </c>
      <c r="E21">
        <v>-39.345382011605437</v>
      </c>
      <c r="F21">
        <v>82</v>
      </c>
      <c r="P21" t="b">
        <v>0</v>
      </c>
      <c r="Q21">
        <v>212.98174564796906</v>
      </c>
    </row>
    <row r="22" spans="1:18" x14ac:dyDescent="0.25">
      <c r="A22" s="3" t="s">
        <v>39</v>
      </c>
      <c r="B22">
        <v>75</v>
      </c>
      <c r="C22">
        <v>86.818181818181813</v>
      </c>
      <c r="D22">
        <v>212.98174564796906</v>
      </c>
      <c r="E22">
        <v>-39.345382011605437</v>
      </c>
      <c r="F22">
        <v>42</v>
      </c>
      <c r="P22" t="b">
        <v>0</v>
      </c>
      <c r="Q22">
        <v>-39.345382011605437</v>
      </c>
    </row>
    <row r="23" spans="1:18" x14ac:dyDescent="0.25">
      <c r="A23" s="3" t="s">
        <v>40</v>
      </c>
      <c r="B23">
        <v>154</v>
      </c>
      <c r="C23">
        <v>86.818181818181813</v>
      </c>
      <c r="D23">
        <v>212.98174564796906</v>
      </c>
      <c r="E23">
        <v>-39.345382011605437</v>
      </c>
      <c r="F23">
        <v>79</v>
      </c>
      <c r="P23" t="s">
        <v>64</v>
      </c>
      <c r="Q23">
        <v>7</v>
      </c>
    </row>
    <row r="24" spans="1:18" x14ac:dyDescent="0.25">
      <c r="A24" s="3" t="s">
        <v>41</v>
      </c>
      <c r="B24">
        <v>18</v>
      </c>
      <c r="C24">
        <v>86.818181818181813</v>
      </c>
      <c r="D24">
        <v>212.98174564796906</v>
      </c>
      <c r="E24">
        <v>-39.345382011605437</v>
      </c>
      <c r="F24">
        <v>136</v>
      </c>
    </row>
    <row r="25" spans="1:18" x14ac:dyDescent="0.25">
      <c r="A25" s="3" t="s">
        <v>42</v>
      </c>
      <c r="B25">
        <v>20</v>
      </c>
      <c r="C25">
        <v>86.818181818181813</v>
      </c>
      <c r="D25">
        <v>212.98174564796906</v>
      </c>
      <c r="E25">
        <v>-39.345382011605437</v>
      </c>
      <c r="F25">
        <v>2</v>
      </c>
    </row>
    <row r="26" spans="1:18" x14ac:dyDescent="0.25">
      <c r="A26" s="3" t="s">
        <v>43</v>
      </c>
      <c r="B26">
        <v>11</v>
      </c>
      <c r="C26">
        <v>86.818181818181813</v>
      </c>
      <c r="D26">
        <v>212.98174564796906</v>
      </c>
      <c r="E26">
        <v>-39.345382011605437</v>
      </c>
      <c r="F26">
        <v>9</v>
      </c>
    </row>
    <row r="27" spans="1:18" x14ac:dyDescent="0.25">
      <c r="A27" s="3" t="s">
        <v>44</v>
      </c>
      <c r="B27">
        <v>85</v>
      </c>
      <c r="C27">
        <v>86.818181818181813</v>
      </c>
      <c r="D27">
        <v>212.98174564796906</v>
      </c>
      <c r="E27">
        <v>-39.345382011605437</v>
      </c>
      <c r="F27">
        <v>74</v>
      </c>
      <c r="P27" t="s">
        <v>65</v>
      </c>
    </row>
    <row r="28" spans="1:18" x14ac:dyDescent="0.25">
      <c r="A28" s="3" t="s">
        <v>45</v>
      </c>
      <c r="B28">
        <v>192</v>
      </c>
      <c r="C28">
        <v>86.818181818181813</v>
      </c>
      <c r="D28">
        <v>212.98174564796906</v>
      </c>
      <c r="E28">
        <v>-39.345382011605437</v>
      </c>
      <c r="F28">
        <v>107</v>
      </c>
      <c r="P28" t="s">
        <v>64</v>
      </c>
    </row>
    <row r="29" spans="1:18" x14ac:dyDescent="0.25">
      <c r="A29" s="3" t="s">
        <v>46</v>
      </c>
      <c r="B29">
        <v>55</v>
      </c>
      <c r="C29">
        <v>86.818181818181813</v>
      </c>
      <c r="D29">
        <v>212.98174564796906</v>
      </c>
      <c r="E29">
        <v>-39.345382011605437</v>
      </c>
      <c r="F29">
        <v>137</v>
      </c>
      <c r="P29" t="s">
        <v>64</v>
      </c>
    </row>
    <row r="30" spans="1:18" x14ac:dyDescent="0.25">
      <c r="A30" s="3" t="s">
        <v>47</v>
      </c>
      <c r="B30">
        <v>107</v>
      </c>
      <c r="C30">
        <v>86.818181818181813</v>
      </c>
      <c r="D30">
        <v>212.98174564796906</v>
      </c>
      <c r="E30">
        <v>-39.345382011605437</v>
      </c>
      <c r="F30">
        <v>52</v>
      </c>
      <c r="P30" t="b">
        <v>1</v>
      </c>
    </row>
    <row r="31" spans="1:18" x14ac:dyDescent="0.25">
      <c r="A31" s="3" t="s">
        <v>48</v>
      </c>
      <c r="B31">
        <v>83</v>
      </c>
      <c r="C31">
        <v>86.818181818181813</v>
      </c>
      <c r="D31">
        <v>212.98174564796906</v>
      </c>
      <c r="E31">
        <v>-39.345382011605437</v>
      </c>
      <c r="F31">
        <v>24</v>
      </c>
      <c r="P31" t="b">
        <v>0</v>
      </c>
    </row>
    <row r="32" spans="1:18" x14ac:dyDescent="0.25">
      <c r="A32" s="3" t="s">
        <v>49</v>
      </c>
      <c r="B32">
        <v>138</v>
      </c>
      <c r="C32">
        <v>86.818181818181813</v>
      </c>
      <c r="D32">
        <v>212.98174564796906</v>
      </c>
      <c r="E32">
        <v>-39.345382011605437</v>
      </c>
      <c r="F32">
        <v>55</v>
      </c>
      <c r="P32" t="b">
        <v>1</v>
      </c>
      <c r="Q32">
        <v>128.87270309477756</v>
      </c>
    </row>
    <row r="33" spans="1:17" x14ac:dyDescent="0.25">
      <c r="A33" s="3" t="s">
        <v>50</v>
      </c>
      <c r="B33">
        <v>236</v>
      </c>
      <c r="C33">
        <v>86.818181818181813</v>
      </c>
      <c r="D33">
        <v>212.98174564796906</v>
      </c>
      <c r="E33">
        <v>-39.345382011605437</v>
      </c>
      <c r="F33">
        <v>98</v>
      </c>
      <c r="P33" t="b">
        <v>0</v>
      </c>
      <c r="Q33">
        <v>170.92722437137331</v>
      </c>
    </row>
    <row r="34" spans="1:17" x14ac:dyDescent="0.25">
      <c r="A34" s="3" t="s">
        <v>110</v>
      </c>
      <c r="B34">
        <v>243</v>
      </c>
      <c r="C34">
        <v>86.818181818181813</v>
      </c>
      <c r="D34">
        <v>212.98174564796906</v>
      </c>
      <c r="E34">
        <v>-39.345382011605437</v>
      </c>
      <c r="F34">
        <v>7</v>
      </c>
      <c r="P34" t="s">
        <v>64</v>
      </c>
      <c r="Q34">
        <v>44.763660541586063</v>
      </c>
    </row>
    <row r="35" spans="1:17" x14ac:dyDescent="0.25">
      <c r="P35" t="s">
        <v>64</v>
      </c>
      <c r="Q35">
        <v>2.7091392649903128</v>
      </c>
    </row>
    <row r="36" spans="1:17" x14ac:dyDescent="0.25">
      <c r="P36" t="s">
        <v>64</v>
      </c>
    </row>
    <row r="37" spans="1:17" x14ac:dyDescent="0.25">
      <c r="P37" t="s">
        <v>64</v>
      </c>
    </row>
    <row r="38" spans="1:17" x14ac:dyDescent="0.25">
      <c r="P38" t="b">
        <v>0</v>
      </c>
    </row>
    <row r="39" spans="1:17" x14ac:dyDescent="0.25">
      <c r="P39" t="b">
        <v>0</v>
      </c>
    </row>
    <row r="43" spans="1:17" x14ac:dyDescent="0.25">
      <c r="P43" t="s">
        <v>64</v>
      </c>
    </row>
    <row r="44" spans="1:17" x14ac:dyDescent="0.25">
      <c r="P44" t="s">
        <v>64</v>
      </c>
    </row>
    <row r="45" spans="1:17" x14ac:dyDescent="0.25">
      <c r="P45" t="b">
        <v>0</v>
      </c>
    </row>
    <row r="46" spans="1:17" x14ac:dyDescent="0.25">
      <c r="P46" t="s">
        <v>64</v>
      </c>
    </row>
    <row r="47" spans="1:17" x14ac:dyDescent="0.25">
      <c r="P47" t="s">
        <v>64</v>
      </c>
    </row>
    <row r="48" spans="1:17" x14ac:dyDescent="0.25">
      <c r="P48" t="s">
        <v>64</v>
      </c>
    </row>
    <row r="53" spans="16:17" x14ac:dyDescent="0.25">
      <c r="P53" t="s">
        <v>64</v>
      </c>
    </row>
    <row r="54" spans="16:17" x14ac:dyDescent="0.25">
      <c r="P54" t="s">
        <v>64</v>
      </c>
    </row>
    <row r="55" spans="16:17" x14ac:dyDescent="0.25">
      <c r="P55" t="b">
        <v>1</v>
      </c>
    </row>
    <row r="56" spans="16:17" x14ac:dyDescent="0.25">
      <c r="P56" t="b">
        <v>0</v>
      </c>
    </row>
    <row r="57" spans="16:17" x14ac:dyDescent="0.25">
      <c r="P57" t="b">
        <v>0</v>
      </c>
    </row>
    <row r="61" spans="16:17" x14ac:dyDescent="0.25">
      <c r="P61">
        <v>1</v>
      </c>
      <c r="Q61">
        <v>1990</v>
      </c>
    </row>
    <row r="62" spans="16:17" x14ac:dyDescent="0.25">
      <c r="P62">
        <v>33</v>
      </c>
      <c r="Q62">
        <v>2022</v>
      </c>
    </row>
    <row r="66" spans="16:16" x14ac:dyDescent="0.25">
      <c r="P66" t="b">
        <v>0</v>
      </c>
    </row>
    <row r="67" spans="16:16" x14ac:dyDescent="0.25">
      <c r="P67" t="b">
        <v>0</v>
      </c>
    </row>
    <row r="68" spans="16:16" x14ac:dyDescent="0.25">
      <c r="P68" t="s">
        <v>64</v>
      </c>
    </row>
    <row r="69" spans="16:16" x14ac:dyDescent="0.25">
      <c r="P69" t="s">
        <v>64</v>
      </c>
    </row>
    <row r="70" spans="16:16" x14ac:dyDescent="0.25">
      <c r="P70" t="b">
        <v>0</v>
      </c>
    </row>
    <row r="71" spans="16:16" x14ac:dyDescent="0.25">
      <c r="P71" t="s">
        <v>64</v>
      </c>
    </row>
    <row r="72" spans="16:16" x14ac:dyDescent="0.25">
      <c r="P72" t="s">
        <v>64</v>
      </c>
    </row>
    <row r="73" spans="16:16" x14ac:dyDescent="0.25">
      <c r="P73" t="b">
        <v>0</v>
      </c>
    </row>
    <row r="74" spans="16:16" x14ac:dyDescent="0.25">
      <c r="P74" t="s">
        <v>64</v>
      </c>
    </row>
    <row r="75" spans="16:16" x14ac:dyDescent="0.25">
      <c r="P75" t="b">
        <v>0</v>
      </c>
    </row>
    <row r="86" spans="16:16" x14ac:dyDescent="0.25">
      <c r="P86" t="s">
        <v>64</v>
      </c>
    </row>
    <row r="87" spans="16:16" x14ac:dyDescent="0.25">
      <c r="P87" t="s">
        <v>64</v>
      </c>
    </row>
    <row r="120" spans="16:16" x14ac:dyDescent="0.25">
      <c r="P120" t="s">
        <v>4</v>
      </c>
    </row>
    <row r="124" spans="16:16" x14ac:dyDescent="0.25">
      <c r="P124" t="b">
        <v>0</v>
      </c>
    </row>
    <row r="125" spans="16:16" x14ac:dyDescent="0.25">
      <c r="P125" t="b">
        <v>0</v>
      </c>
    </row>
    <row r="126" spans="16:16" x14ac:dyDescent="0.25">
      <c r="P126" t="b">
        <v>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E334AF-2459-4D50-B3C7-DDF5480630E6}">
  <sheetPr codeName="Sheet8"/>
  <dimension ref="A1:R126"/>
  <sheetViews>
    <sheetView workbookViewId="0">
      <selection activeCell="P1" sqref="P1"/>
    </sheetView>
  </sheetViews>
  <sheetFormatPr defaultRowHeight="15" x14ac:dyDescent="0.25"/>
  <sheetData>
    <row r="1" spans="1:17" x14ac:dyDescent="0.25">
      <c r="A1" s="3" t="s">
        <v>18</v>
      </c>
      <c r="B1">
        <v>108</v>
      </c>
      <c r="C1">
        <v>178.03030303030303</v>
      </c>
      <c r="D1">
        <v>442.15929239200511</v>
      </c>
      <c r="E1">
        <v>-86.09868633139908</v>
      </c>
      <c r="P1" t="s">
        <v>56</v>
      </c>
    </row>
    <row r="2" spans="1:17" x14ac:dyDescent="0.25">
      <c r="A2" s="3" t="s">
        <v>19</v>
      </c>
      <c r="B2">
        <v>204</v>
      </c>
      <c r="C2">
        <v>178.03030303030303</v>
      </c>
      <c r="D2">
        <v>442.15929239200511</v>
      </c>
      <c r="E2">
        <v>-86.09868633139908</v>
      </c>
      <c r="F2">
        <v>96</v>
      </c>
      <c r="P2" t="s">
        <v>76</v>
      </c>
    </row>
    <row r="3" spans="1:17" x14ac:dyDescent="0.25">
      <c r="A3" s="3" t="s">
        <v>20</v>
      </c>
      <c r="B3">
        <v>53</v>
      </c>
      <c r="C3">
        <v>178.03030303030303</v>
      </c>
      <c r="D3">
        <v>442.15929239200511</v>
      </c>
      <c r="E3">
        <v>-86.09868633139908</v>
      </c>
      <c r="F3">
        <v>151</v>
      </c>
      <c r="P3" t="s">
        <v>77</v>
      </c>
    </row>
    <row r="4" spans="1:17" x14ac:dyDescent="0.25">
      <c r="A4" s="3" t="s">
        <v>21</v>
      </c>
      <c r="B4">
        <v>85</v>
      </c>
      <c r="C4">
        <v>178.03030303030303</v>
      </c>
      <c r="D4">
        <v>442.15929239200511</v>
      </c>
      <c r="E4">
        <v>-86.09868633139908</v>
      </c>
      <c r="F4">
        <v>32</v>
      </c>
      <c r="P4" t="s">
        <v>57</v>
      </c>
    </row>
    <row r="5" spans="1:17" x14ac:dyDescent="0.25">
      <c r="A5" s="3" t="s">
        <v>22</v>
      </c>
      <c r="B5">
        <v>206</v>
      </c>
      <c r="C5">
        <v>178.03030303030303</v>
      </c>
      <c r="D5">
        <v>442.15929239200511</v>
      </c>
      <c r="E5">
        <v>-86.09868633139908</v>
      </c>
      <c r="F5">
        <v>121</v>
      </c>
      <c r="P5" t="b">
        <v>1</v>
      </c>
    </row>
    <row r="6" spans="1:17" x14ac:dyDescent="0.25">
      <c r="A6" s="3" t="s">
        <v>23</v>
      </c>
      <c r="B6">
        <v>130</v>
      </c>
      <c r="C6">
        <v>178.03030303030303</v>
      </c>
      <c r="D6">
        <v>442.15929239200511</v>
      </c>
      <c r="E6">
        <v>-86.09868633139908</v>
      </c>
      <c r="F6">
        <v>76</v>
      </c>
      <c r="P6" t="b">
        <v>0</v>
      </c>
    </row>
    <row r="7" spans="1:17" x14ac:dyDescent="0.25">
      <c r="A7" s="3" t="s">
        <v>24</v>
      </c>
      <c r="B7">
        <v>177</v>
      </c>
      <c r="C7">
        <v>178.03030303030303</v>
      </c>
      <c r="D7">
        <v>442.15929239200511</v>
      </c>
      <c r="E7">
        <v>-86.09868633139908</v>
      </c>
      <c r="F7">
        <v>47</v>
      </c>
      <c r="P7" t="b">
        <v>1</v>
      </c>
    </row>
    <row r="8" spans="1:17" x14ac:dyDescent="0.25">
      <c r="A8" s="3" t="s">
        <v>25</v>
      </c>
      <c r="B8">
        <v>114</v>
      </c>
      <c r="C8">
        <v>178.03030303030303</v>
      </c>
      <c r="D8">
        <v>442.15929239200511</v>
      </c>
      <c r="E8">
        <v>-86.09868633139908</v>
      </c>
      <c r="F8">
        <v>63</v>
      </c>
      <c r="P8" t="b">
        <v>0</v>
      </c>
      <c r="Q8" t="s">
        <v>58</v>
      </c>
    </row>
    <row r="9" spans="1:17" x14ac:dyDescent="0.25">
      <c r="A9" s="3" t="s">
        <v>26</v>
      </c>
      <c r="B9">
        <v>182</v>
      </c>
      <c r="C9">
        <v>178.03030303030303</v>
      </c>
      <c r="D9">
        <v>442.15929239200511</v>
      </c>
      <c r="E9">
        <v>-86.09868633139908</v>
      </c>
      <c r="F9">
        <v>68</v>
      </c>
      <c r="P9" t="b">
        <v>0</v>
      </c>
      <c r="Q9" t="s">
        <v>59</v>
      </c>
    </row>
    <row r="10" spans="1:17" x14ac:dyDescent="0.25">
      <c r="A10" s="3" t="s">
        <v>27</v>
      </c>
      <c r="B10">
        <v>179</v>
      </c>
      <c r="C10">
        <v>178.03030303030303</v>
      </c>
      <c r="D10">
        <v>442.15929239200511</v>
      </c>
      <c r="E10">
        <v>-86.09868633139908</v>
      </c>
      <c r="F10">
        <v>3</v>
      </c>
      <c r="P10" t="b">
        <v>0</v>
      </c>
      <c r="Q10" t="s">
        <v>60</v>
      </c>
    </row>
    <row r="11" spans="1:17" x14ac:dyDescent="0.25">
      <c r="A11" s="3" t="s">
        <v>28</v>
      </c>
      <c r="B11">
        <v>136</v>
      </c>
      <c r="C11">
        <v>178.03030303030303</v>
      </c>
      <c r="D11">
        <v>442.15929239200511</v>
      </c>
      <c r="E11">
        <v>-86.09868633139908</v>
      </c>
      <c r="F11">
        <v>43</v>
      </c>
      <c r="P11" t="b">
        <v>1</v>
      </c>
      <c r="Q11" t="s">
        <v>61</v>
      </c>
    </row>
    <row r="12" spans="1:17" x14ac:dyDescent="0.25">
      <c r="A12" s="3" t="s">
        <v>29</v>
      </c>
      <c r="B12">
        <v>135</v>
      </c>
      <c r="C12">
        <v>178.03030303030303</v>
      </c>
      <c r="D12">
        <v>442.15929239200511</v>
      </c>
      <c r="E12">
        <v>-86.09868633139908</v>
      </c>
      <c r="F12">
        <v>1</v>
      </c>
      <c r="P12" t="b">
        <v>0</v>
      </c>
      <c r="Q12" t="s">
        <v>61</v>
      </c>
    </row>
    <row r="13" spans="1:17" x14ac:dyDescent="0.25">
      <c r="A13" s="3" t="s">
        <v>30</v>
      </c>
      <c r="B13">
        <v>116</v>
      </c>
      <c r="C13">
        <v>178.03030303030303</v>
      </c>
      <c r="D13">
        <v>442.15929239200511</v>
      </c>
      <c r="E13">
        <v>-86.09868633139908</v>
      </c>
      <c r="F13">
        <v>19</v>
      </c>
      <c r="P13" t="b">
        <v>0</v>
      </c>
      <c r="Q13" t="s">
        <v>62</v>
      </c>
    </row>
    <row r="14" spans="1:17" x14ac:dyDescent="0.25">
      <c r="A14" s="3" t="s">
        <v>31</v>
      </c>
      <c r="B14">
        <v>158</v>
      </c>
      <c r="C14">
        <v>178.03030303030303</v>
      </c>
      <c r="D14">
        <v>442.15929239200511</v>
      </c>
      <c r="E14">
        <v>-86.09868633139908</v>
      </c>
      <c r="F14">
        <v>42</v>
      </c>
      <c r="P14" t="b">
        <v>0</v>
      </c>
      <c r="Q14" t="s">
        <v>63</v>
      </c>
    </row>
    <row r="15" spans="1:17" x14ac:dyDescent="0.25">
      <c r="A15" s="3" t="s">
        <v>32</v>
      </c>
      <c r="B15">
        <v>125</v>
      </c>
      <c r="C15">
        <v>178.03030303030303</v>
      </c>
      <c r="D15">
        <v>442.15929239200511</v>
      </c>
      <c r="E15">
        <v>-86.09868633139908</v>
      </c>
      <c r="F15">
        <v>33</v>
      </c>
      <c r="P15" t="b">
        <v>0</v>
      </c>
      <c r="Q15" t="b">
        <v>0</v>
      </c>
    </row>
    <row r="16" spans="1:17" x14ac:dyDescent="0.25">
      <c r="A16" s="3" t="s">
        <v>33</v>
      </c>
      <c r="B16">
        <v>132</v>
      </c>
      <c r="C16">
        <v>178.03030303030303</v>
      </c>
      <c r="D16">
        <v>442.15929239200511</v>
      </c>
      <c r="E16">
        <v>-86.09868633139908</v>
      </c>
      <c r="F16">
        <v>7</v>
      </c>
      <c r="P16" t="b">
        <v>0</v>
      </c>
    </row>
    <row r="17" spans="1:18" x14ac:dyDescent="0.25">
      <c r="A17" s="3" t="s">
        <v>34</v>
      </c>
      <c r="B17">
        <v>246</v>
      </c>
      <c r="C17">
        <v>178.03030303030303</v>
      </c>
      <c r="D17">
        <v>442.15929239200511</v>
      </c>
      <c r="E17">
        <v>-86.09868633139908</v>
      </c>
      <c r="F17">
        <v>114</v>
      </c>
      <c r="P17" t="b">
        <v>0</v>
      </c>
    </row>
    <row r="18" spans="1:18" x14ac:dyDescent="0.25">
      <c r="A18" s="3" t="s">
        <v>35</v>
      </c>
      <c r="B18">
        <v>167</v>
      </c>
      <c r="C18">
        <v>178.03030303030303</v>
      </c>
      <c r="D18">
        <v>442.15929239200511</v>
      </c>
      <c r="E18">
        <v>-86.09868633139908</v>
      </c>
      <c r="F18">
        <v>79</v>
      </c>
      <c r="P18" t="b">
        <v>0</v>
      </c>
    </row>
    <row r="19" spans="1:18" x14ac:dyDescent="0.25">
      <c r="A19" s="3" t="s">
        <v>36</v>
      </c>
      <c r="B19">
        <v>189</v>
      </c>
      <c r="C19">
        <v>178.03030303030303</v>
      </c>
      <c r="D19">
        <v>442.15929239200511</v>
      </c>
      <c r="E19">
        <v>-86.09868633139908</v>
      </c>
      <c r="F19">
        <v>22</v>
      </c>
      <c r="P19" t="b">
        <v>1</v>
      </c>
      <c r="Q19">
        <v>88.042996453900713</v>
      </c>
      <c r="R19">
        <v>0</v>
      </c>
    </row>
    <row r="20" spans="1:18" x14ac:dyDescent="0.25">
      <c r="A20" s="3" t="s">
        <v>37</v>
      </c>
      <c r="B20">
        <v>226</v>
      </c>
      <c r="C20">
        <v>178.03030303030303</v>
      </c>
      <c r="D20">
        <v>442.15929239200511</v>
      </c>
      <c r="E20">
        <v>-86.09868633139908</v>
      </c>
      <c r="F20">
        <v>37</v>
      </c>
      <c r="P20" t="b">
        <v>1</v>
      </c>
      <c r="Q20">
        <v>178.03030303030303</v>
      </c>
    </row>
    <row r="21" spans="1:18" x14ac:dyDescent="0.25">
      <c r="A21" s="3" t="s">
        <v>38</v>
      </c>
      <c r="B21">
        <v>139</v>
      </c>
      <c r="C21">
        <v>178.03030303030303</v>
      </c>
      <c r="D21">
        <v>442.15929239200511</v>
      </c>
      <c r="E21">
        <v>-86.09868633139908</v>
      </c>
      <c r="F21">
        <v>87</v>
      </c>
      <c r="P21" t="b">
        <v>0</v>
      </c>
      <c r="Q21">
        <v>442.15929239200511</v>
      </c>
    </row>
    <row r="22" spans="1:18" x14ac:dyDescent="0.25">
      <c r="A22" s="3" t="s">
        <v>39</v>
      </c>
      <c r="B22">
        <v>758</v>
      </c>
      <c r="C22">
        <v>178.03030303030303</v>
      </c>
      <c r="D22">
        <v>442.15929239200511</v>
      </c>
      <c r="E22">
        <v>-86.09868633139908</v>
      </c>
      <c r="F22">
        <v>619</v>
      </c>
      <c r="P22" t="b">
        <v>0</v>
      </c>
      <c r="Q22">
        <v>-86.09868633139908</v>
      </c>
    </row>
    <row r="23" spans="1:18" x14ac:dyDescent="0.25">
      <c r="A23" s="3" t="s">
        <v>40</v>
      </c>
      <c r="B23">
        <v>206</v>
      </c>
      <c r="C23">
        <v>178.03030303030303</v>
      </c>
      <c r="D23">
        <v>442.15929239200511</v>
      </c>
      <c r="E23">
        <v>-86.09868633139908</v>
      </c>
      <c r="F23">
        <v>552</v>
      </c>
      <c r="P23" t="s">
        <v>64</v>
      </c>
      <c r="Q23">
        <v>140</v>
      </c>
    </row>
    <row r="24" spans="1:18" x14ac:dyDescent="0.25">
      <c r="A24" s="3" t="s">
        <v>41</v>
      </c>
      <c r="B24">
        <v>86</v>
      </c>
      <c r="C24">
        <v>178.03030303030303</v>
      </c>
      <c r="D24">
        <v>442.15929239200511</v>
      </c>
      <c r="E24">
        <v>-86.09868633139908</v>
      </c>
      <c r="F24">
        <v>120</v>
      </c>
    </row>
    <row r="25" spans="1:18" x14ac:dyDescent="0.25">
      <c r="A25" s="3" t="s">
        <v>42</v>
      </c>
      <c r="B25">
        <v>129</v>
      </c>
      <c r="C25">
        <v>178.03030303030303</v>
      </c>
      <c r="D25">
        <v>442.15929239200511</v>
      </c>
      <c r="E25">
        <v>-86.09868633139908</v>
      </c>
      <c r="F25">
        <v>43</v>
      </c>
    </row>
    <row r="26" spans="1:18" x14ac:dyDescent="0.25">
      <c r="A26" s="3" t="s">
        <v>43</v>
      </c>
      <c r="B26">
        <v>171</v>
      </c>
      <c r="C26">
        <v>178.03030303030303</v>
      </c>
      <c r="D26">
        <v>442.15929239200511</v>
      </c>
      <c r="E26">
        <v>-86.09868633139908</v>
      </c>
      <c r="F26">
        <v>42</v>
      </c>
    </row>
    <row r="27" spans="1:18" x14ac:dyDescent="0.25">
      <c r="A27" s="3" t="s">
        <v>44</v>
      </c>
      <c r="B27">
        <v>142</v>
      </c>
      <c r="C27">
        <v>178.03030303030303</v>
      </c>
      <c r="D27">
        <v>442.15929239200511</v>
      </c>
      <c r="E27">
        <v>-86.09868633139908</v>
      </c>
      <c r="F27">
        <v>29</v>
      </c>
      <c r="P27" t="s">
        <v>65</v>
      </c>
    </row>
    <row r="28" spans="1:18" x14ac:dyDescent="0.25">
      <c r="A28" s="3" t="s">
        <v>45</v>
      </c>
      <c r="B28">
        <v>214</v>
      </c>
      <c r="C28">
        <v>178.03030303030303</v>
      </c>
      <c r="D28">
        <v>442.15929239200511</v>
      </c>
      <c r="E28">
        <v>-86.09868633139908</v>
      </c>
      <c r="F28">
        <v>72</v>
      </c>
      <c r="P28" t="s">
        <v>64</v>
      </c>
    </row>
    <row r="29" spans="1:18" x14ac:dyDescent="0.25">
      <c r="A29" s="3" t="s">
        <v>46</v>
      </c>
      <c r="B29">
        <v>130</v>
      </c>
      <c r="C29">
        <v>178.03030303030303</v>
      </c>
      <c r="D29">
        <v>442.15929239200511</v>
      </c>
      <c r="E29">
        <v>-86.09868633139908</v>
      </c>
      <c r="F29">
        <v>84</v>
      </c>
      <c r="P29" t="s">
        <v>64</v>
      </c>
    </row>
    <row r="30" spans="1:18" x14ac:dyDescent="0.25">
      <c r="A30" s="3" t="s">
        <v>47</v>
      </c>
      <c r="B30">
        <v>272</v>
      </c>
      <c r="C30">
        <v>178.03030303030303</v>
      </c>
      <c r="D30">
        <v>442.15929239200511</v>
      </c>
      <c r="E30">
        <v>-86.09868633139908</v>
      </c>
      <c r="F30">
        <v>142</v>
      </c>
      <c r="P30" t="b">
        <v>1</v>
      </c>
    </row>
    <row r="31" spans="1:18" x14ac:dyDescent="0.25">
      <c r="A31" s="3" t="s">
        <v>48</v>
      </c>
      <c r="B31">
        <v>264</v>
      </c>
      <c r="C31">
        <v>178.03030303030303</v>
      </c>
      <c r="D31">
        <v>442.15929239200511</v>
      </c>
      <c r="E31">
        <v>-86.09868633139908</v>
      </c>
      <c r="F31">
        <v>8</v>
      </c>
      <c r="P31" t="b">
        <v>0</v>
      </c>
    </row>
    <row r="32" spans="1:18" x14ac:dyDescent="0.25">
      <c r="A32" s="3" t="s">
        <v>49</v>
      </c>
      <c r="B32">
        <v>78</v>
      </c>
      <c r="C32">
        <v>178.03030303030303</v>
      </c>
      <c r="D32">
        <v>442.15929239200511</v>
      </c>
      <c r="E32">
        <v>-86.09868633139908</v>
      </c>
      <c r="F32">
        <v>186</v>
      </c>
      <c r="P32" t="b">
        <v>1</v>
      </c>
      <c r="Q32">
        <v>266.07329948420374</v>
      </c>
    </row>
    <row r="33" spans="1:17" x14ac:dyDescent="0.25">
      <c r="A33" s="3" t="s">
        <v>50</v>
      </c>
      <c r="B33">
        <v>218</v>
      </c>
      <c r="C33">
        <v>178.03030303030303</v>
      </c>
      <c r="D33">
        <v>442.15929239200511</v>
      </c>
      <c r="E33">
        <v>-86.09868633139908</v>
      </c>
      <c r="F33">
        <v>140</v>
      </c>
      <c r="P33" t="b">
        <v>0</v>
      </c>
      <c r="Q33">
        <v>354.11629593810449</v>
      </c>
    </row>
    <row r="34" spans="1:17" x14ac:dyDescent="0.25">
      <c r="P34" t="s">
        <v>64</v>
      </c>
      <c r="Q34">
        <v>89.987306576402318</v>
      </c>
    </row>
    <row r="35" spans="1:17" x14ac:dyDescent="0.25">
      <c r="P35" t="s">
        <v>64</v>
      </c>
      <c r="Q35">
        <v>1.9443101225016051</v>
      </c>
    </row>
    <row r="36" spans="1:17" x14ac:dyDescent="0.25">
      <c r="P36" t="s">
        <v>64</v>
      </c>
    </row>
    <row r="37" spans="1:17" x14ac:dyDescent="0.25">
      <c r="P37" t="s">
        <v>64</v>
      </c>
    </row>
    <row r="38" spans="1:17" x14ac:dyDescent="0.25">
      <c r="P38" t="b">
        <v>0</v>
      </c>
    </row>
    <row r="39" spans="1:17" x14ac:dyDescent="0.25">
      <c r="P39" t="b">
        <v>0</v>
      </c>
    </row>
    <row r="43" spans="1:17" x14ac:dyDescent="0.25">
      <c r="P43" t="s">
        <v>64</v>
      </c>
    </row>
    <row r="44" spans="1:17" x14ac:dyDescent="0.25">
      <c r="P44" t="s">
        <v>64</v>
      </c>
    </row>
    <row r="45" spans="1:17" x14ac:dyDescent="0.25">
      <c r="P45" t="b">
        <v>0</v>
      </c>
    </row>
    <row r="46" spans="1:17" x14ac:dyDescent="0.25">
      <c r="P46" t="s">
        <v>64</v>
      </c>
    </row>
    <row r="47" spans="1:17" x14ac:dyDescent="0.25">
      <c r="P47" t="s">
        <v>64</v>
      </c>
    </row>
    <row r="48" spans="1:17" x14ac:dyDescent="0.25">
      <c r="P48" t="s">
        <v>64</v>
      </c>
    </row>
    <row r="53" spans="16:17" x14ac:dyDescent="0.25">
      <c r="P53" t="s">
        <v>64</v>
      </c>
    </row>
    <row r="54" spans="16:17" x14ac:dyDescent="0.25">
      <c r="P54" t="s">
        <v>64</v>
      </c>
    </row>
    <row r="55" spans="16:17" x14ac:dyDescent="0.25">
      <c r="P55" t="b">
        <v>1</v>
      </c>
    </row>
    <row r="56" spans="16:17" x14ac:dyDescent="0.25">
      <c r="P56" t="b">
        <v>0</v>
      </c>
    </row>
    <row r="57" spans="16:17" x14ac:dyDescent="0.25">
      <c r="P57" t="b">
        <v>0</v>
      </c>
    </row>
    <row r="61" spans="16:17" x14ac:dyDescent="0.25">
      <c r="P61">
        <v>1</v>
      </c>
      <c r="Q61">
        <v>1990</v>
      </c>
    </row>
    <row r="62" spans="16:17" x14ac:dyDescent="0.25">
      <c r="P62">
        <v>33</v>
      </c>
      <c r="Q62">
        <v>2022</v>
      </c>
    </row>
    <row r="66" spans="16:16" x14ac:dyDescent="0.25">
      <c r="P66" t="b">
        <v>0</v>
      </c>
    </row>
    <row r="67" spans="16:16" x14ac:dyDescent="0.25">
      <c r="P67" t="b">
        <v>0</v>
      </c>
    </row>
    <row r="68" spans="16:16" x14ac:dyDescent="0.25">
      <c r="P68" t="s">
        <v>64</v>
      </c>
    </row>
    <row r="69" spans="16:16" x14ac:dyDescent="0.25">
      <c r="P69" t="s">
        <v>64</v>
      </c>
    </row>
    <row r="70" spans="16:16" x14ac:dyDescent="0.25">
      <c r="P70" t="b">
        <v>0</v>
      </c>
    </row>
    <row r="71" spans="16:16" x14ac:dyDescent="0.25">
      <c r="P71" t="s">
        <v>64</v>
      </c>
    </row>
    <row r="72" spans="16:16" x14ac:dyDescent="0.25">
      <c r="P72" t="s">
        <v>64</v>
      </c>
    </row>
    <row r="73" spans="16:16" x14ac:dyDescent="0.25">
      <c r="P73" t="b">
        <v>0</v>
      </c>
    </row>
    <row r="74" spans="16:16" x14ac:dyDescent="0.25">
      <c r="P74" t="s">
        <v>64</v>
      </c>
    </row>
    <row r="75" spans="16:16" x14ac:dyDescent="0.25">
      <c r="P75" t="b">
        <v>0</v>
      </c>
    </row>
    <row r="86" spans="16:16" x14ac:dyDescent="0.25">
      <c r="P86" t="s">
        <v>64</v>
      </c>
    </row>
    <row r="87" spans="16:16" x14ac:dyDescent="0.25">
      <c r="P87" t="s">
        <v>64</v>
      </c>
    </row>
    <row r="120" spans="16:16" x14ac:dyDescent="0.25">
      <c r="P120" t="s">
        <v>5</v>
      </c>
    </row>
    <row r="124" spans="16:16" x14ac:dyDescent="0.25">
      <c r="P124" t="b">
        <v>0</v>
      </c>
    </row>
    <row r="125" spans="16:16" x14ac:dyDescent="0.25">
      <c r="P125" t="b">
        <v>0</v>
      </c>
    </row>
    <row r="126" spans="16:16" x14ac:dyDescent="0.25">
      <c r="P126" t="b">
        <v>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65E91C-0434-4949-97E8-307C9048EC04}">
  <sheetPr codeName="Sheet10"/>
  <dimension ref="A1:R126"/>
  <sheetViews>
    <sheetView workbookViewId="0">
      <selection activeCell="P1" sqref="P1"/>
    </sheetView>
  </sheetViews>
  <sheetFormatPr defaultRowHeight="15" x14ac:dyDescent="0.25"/>
  <sheetData>
    <row r="1" spans="1:17" x14ac:dyDescent="0.25">
      <c r="A1" s="3" t="s">
        <v>18</v>
      </c>
      <c r="B1">
        <v>243</v>
      </c>
      <c r="C1">
        <v>266.39393939393938</v>
      </c>
      <c r="D1">
        <v>633.16588088330116</v>
      </c>
      <c r="E1">
        <v>-100.3780020954224</v>
      </c>
      <c r="P1" t="s">
        <v>56</v>
      </c>
    </row>
    <row r="2" spans="1:17" x14ac:dyDescent="0.25">
      <c r="A2" s="3" t="s">
        <v>19</v>
      </c>
      <c r="B2">
        <v>335</v>
      </c>
      <c r="C2">
        <v>266.39393939393938</v>
      </c>
      <c r="D2">
        <v>633.16588088330116</v>
      </c>
      <c r="E2">
        <v>-100.3780020954224</v>
      </c>
      <c r="F2">
        <v>92</v>
      </c>
      <c r="P2" t="s">
        <v>80</v>
      </c>
    </row>
    <row r="3" spans="1:17" x14ac:dyDescent="0.25">
      <c r="A3" s="3" t="s">
        <v>20</v>
      </c>
      <c r="B3">
        <v>137</v>
      </c>
      <c r="C3">
        <v>266.39393939393938</v>
      </c>
      <c r="D3">
        <v>633.16588088330116</v>
      </c>
      <c r="E3">
        <v>-100.3780020954224</v>
      </c>
      <c r="F3">
        <v>198</v>
      </c>
      <c r="P3" t="s">
        <v>81</v>
      </c>
    </row>
    <row r="4" spans="1:17" x14ac:dyDescent="0.25">
      <c r="A4" s="3" t="s">
        <v>21</v>
      </c>
      <c r="B4">
        <v>178</v>
      </c>
      <c r="C4">
        <v>266.39393939393938</v>
      </c>
      <c r="D4">
        <v>633.16588088330116</v>
      </c>
      <c r="E4">
        <v>-100.3780020954224</v>
      </c>
      <c r="F4">
        <v>41</v>
      </c>
      <c r="P4" t="s">
        <v>57</v>
      </c>
    </row>
    <row r="5" spans="1:17" x14ac:dyDescent="0.25">
      <c r="A5" s="3" t="s">
        <v>22</v>
      </c>
      <c r="B5">
        <v>161</v>
      </c>
      <c r="C5">
        <v>266.39393939393938</v>
      </c>
      <c r="D5">
        <v>633.16588088330116</v>
      </c>
      <c r="E5">
        <v>-100.3780020954224</v>
      </c>
      <c r="F5">
        <v>17</v>
      </c>
      <c r="P5" t="b">
        <v>1</v>
      </c>
    </row>
    <row r="6" spans="1:17" x14ac:dyDescent="0.25">
      <c r="A6" s="3" t="s">
        <v>23</v>
      </c>
      <c r="B6">
        <v>392</v>
      </c>
      <c r="C6">
        <v>266.39393939393938</v>
      </c>
      <c r="D6">
        <v>633.16588088330116</v>
      </c>
      <c r="E6">
        <v>-100.3780020954224</v>
      </c>
      <c r="F6">
        <v>231</v>
      </c>
      <c r="P6" t="b">
        <v>0</v>
      </c>
    </row>
    <row r="7" spans="1:17" x14ac:dyDescent="0.25">
      <c r="A7" s="3" t="s">
        <v>24</v>
      </c>
      <c r="B7">
        <v>235</v>
      </c>
      <c r="C7">
        <v>266.39393939393938</v>
      </c>
      <c r="D7">
        <v>633.16588088330116</v>
      </c>
      <c r="E7">
        <v>-100.3780020954224</v>
      </c>
      <c r="F7">
        <v>157</v>
      </c>
      <c r="P7" t="b">
        <v>1</v>
      </c>
    </row>
    <row r="8" spans="1:17" x14ac:dyDescent="0.25">
      <c r="A8" s="3" t="s">
        <v>25</v>
      </c>
      <c r="B8">
        <v>225</v>
      </c>
      <c r="C8">
        <v>266.39393939393938</v>
      </c>
      <c r="D8">
        <v>633.16588088330116</v>
      </c>
      <c r="E8">
        <v>-100.3780020954224</v>
      </c>
      <c r="F8">
        <v>10</v>
      </c>
      <c r="P8" t="b">
        <v>0</v>
      </c>
      <c r="Q8" t="s">
        <v>58</v>
      </c>
    </row>
    <row r="9" spans="1:17" x14ac:dyDescent="0.25">
      <c r="A9" s="3" t="s">
        <v>26</v>
      </c>
      <c r="B9">
        <v>311</v>
      </c>
      <c r="C9">
        <v>266.39393939393938</v>
      </c>
      <c r="D9">
        <v>633.16588088330116</v>
      </c>
      <c r="E9">
        <v>-100.3780020954224</v>
      </c>
      <c r="F9">
        <v>86</v>
      </c>
      <c r="P9" t="b">
        <v>0</v>
      </c>
      <c r="Q9" t="s">
        <v>59</v>
      </c>
    </row>
    <row r="10" spans="1:17" x14ac:dyDescent="0.25">
      <c r="A10" s="3" t="s">
        <v>27</v>
      </c>
      <c r="B10">
        <v>311</v>
      </c>
      <c r="C10">
        <v>266.39393939393938</v>
      </c>
      <c r="D10">
        <v>633.16588088330116</v>
      </c>
      <c r="E10">
        <v>-100.3780020954224</v>
      </c>
      <c r="F10">
        <v>0</v>
      </c>
      <c r="P10" t="b">
        <v>0</v>
      </c>
      <c r="Q10" t="s">
        <v>60</v>
      </c>
    </row>
    <row r="11" spans="1:17" x14ac:dyDescent="0.25">
      <c r="A11" s="3" t="s">
        <v>28</v>
      </c>
      <c r="B11">
        <v>241</v>
      </c>
      <c r="C11">
        <v>266.39393939393938</v>
      </c>
      <c r="D11">
        <v>633.16588088330116</v>
      </c>
      <c r="E11">
        <v>-100.3780020954224</v>
      </c>
      <c r="F11">
        <v>70</v>
      </c>
      <c r="P11" t="b">
        <v>1</v>
      </c>
      <c r="Q11" t="s">
        <v>61</v>
      </c>
    </row>
    <row r="12" spans="1:17" x14ac:dyDescent="0.25">
      <c r="A12" s="3" t="s">
        <v>29</v>
      </c>
      <c r="B12">
        <v>240</v>
      </c>
      <c r="C12">
        <v>266.39393939393938</v>
      </c>
      <c r="D12">
        <v>633.16588088330116</v>
      </c>
      <c r="E12">
        <v>-100.3780020954224</v>
      </c>
      <c r="F12">
        <v>1</v>
      </c>
      <c r="P12" t="b">
        <v>0</v>
      </c>
      <c r="Q12" t="s">
        <v>61</v>
      </c>
    </row>
    <row r="13" spans="1:17" x14ac:dyDescent="0.25">
      <c r="A13" s="3" t="s">
        <v>30</v>
      </c>
      <c r="B13">
        <v>204</v>
      </c>
      <c r="C13">
        <v>266.39393939393938</v>
      </c>
      <c r="D13">
        <v>633.16588088330116</v>
      </c>
      <c r="E13">
        <v>-100.3780020954224</v>
      </c>
      <c r="F13">
        <v>36</v>
      </c>
      <c r="P13" t="b">
        <v>0</v>
      </c>
      <c r="Q13" t="s">
        <v>62</v>
      </c>
    </row>
    <row r="14" spans="1:17" x14ac:dyDescent="0.25">
      <c r="A14" s="3" t="s">
        <v>31</v>
      </c>
      <c r="B14">
        <v>550</v>
      </c>
      <c r="C14">
        <v>266.39393939393938</v>
      </c>
      <c r="D14">
        <v>633.16588088330116</v>
      </c>
      <c r="E14">
        <v>-100.3780020954224</v>
      </c>
      <c r="F14">
        <v>346</v>
      </c>
      <c r="P14" t="b">
        <v>0</v>
      </c>
      <c r="Q14" t="s">
        <v>63</v>
      </c>
    </row>
    <row r="15" spans="1:17" x14ac:dyDescent="0.25">
      <c r="A15" s="3" t="s">
        <v>32</v>
      </c>
      <c r="B15">
        <v>510</v>
      </c>
      <c r="C15">
        <v>266.39393939393938</v>
      </c>
      <c r="D15">
        <v>633.16588088330116</v>
      </c>
      <c r="E15">
        <v>-100.3780020954224</v>
      </c>
      <c r="F15">
        <v>40</v>
      </c>
      <c r="P15" t="b">
        <v>0</v>
      </c>
      <c r="Q15" t="b">
        <v>0</v>
      </c>
    </row>
    <row r="16" spans="1:17" x14ac:dyDescent="0.25">
      <c r="A16" s="3" t="s">
        <v>33</v>
      </c>
      <c r="B16">
        <v>123</v>
      </c>
      <c r="C16">
        <v>266.39393939393938</v>
      </c>
      <c r="D16">
        <v>633.16588088330116</v>
      </c>
      <c r="E16">
        <v>-100.3780020954224</v>
      </c>
      <c r="F16">
        <v>387</v>
      </c>
      <c r="P16" t="b">
        <v>0</v>
      </c>
    </row>
    <row r="17" spans="1:18" x14ac:dyDescent="0.25">
      <c r="A17" s="3" t="s">
        <v>34</v>
      </c>
      <c r="B17">
        <v>139</v>
      </c>
      <c r="C17">
        <v>266.39393939393938</v>
      </c>
      <c r="D17">
        <v>633.16588088330116</v>
      </c>
      <c r="E17">
        <v>-100.3780020954224</v>
      </c>
      <c r="F17">
        <v>16</v>
      </c>
      <c r="P17" t="b">
        <v>0</v>
      </c>
    </row>
    <row r="18" spans="1:18" x14ac:dyDescent="0.25">
      <c r="A18" s="3" t="s">
        <v>35</v>
      </c>
      <c r="B18">
        <v>253</v>
      </c>
      <c r="C18">
        <v>266.39393939393938</v>
      </c>
      <c r="D18">
        <v>633.16588088330116</v>
      </c>
      <c r="E18">
        <v>-100.3780020954224</v>
      </c>
      <c r="F18">
        <v>114</v>
      </c>
      <c r="P18" t="b">
        <v>0</v>
      </c>
    </row>
    <row r="19" spans="1:18" x14ac:dyDescent="0.25">
      <c r="A19" s="3" t="s">
        <v>36</v>
      </c>
      <c r="B19">
        <v>462</v>
      </c>
      <c r="C19">
        <v>266.39393939393938</v>
      </c>
      <c r="D19">
        <v>633.16588088330116</v>
      </c>
      <c r="E19">
        <v>-100.3780020954224</v>
      </c>
      <c r="F19">
        <v>209</v>
      </c>
      <c r="P19" t="b">
        <v>1</v>
      </c>
      <c r="Q19">
        <v>122.25731382978725</v>
      </c>
      <c r="R19">
        <v>0</v>
      </c>
    </row>
    <row r="20" spans="1:18" x14ac:dyDescent="0.25">
      <c r="A20" s="3" t="s">
        <v>37</v>
      </c>
      <c r="B20">
        <v>201</v>
      </c>
      <c r="C20">
        <v>266.39393939393938</v>
      </c>
      <c r="D20">
        <v>633.16588088330116</v>
      </c>
      <c r="E20">
        <v>-100.3780020954224</v>
      </c>
      <c r="F20">
        <v>261</v>
      </c>
      <c r="P20" t="b">
        <v>1</v>
      </c>
      <c r="Q20">
        <v>266.39393939393938</v>
      </c>
    </row>
    <row r="21" spans="1:18" x14ac:dyDescent="0.25">
      <c r="A21" s="3" t="s">
        <v>38</v>
      </c>
      <c r="B21">
        <v>304</v>
      </c>
      <c r="C21">
        <v>266.39393939393938</v>
      </c>
      <c r="D21">
        <v>633.16588088330116</v>
      </c>
      <c r="E21">
        <v>-100.3780020954224</v>
      </c>
      <c r="F21">
        <v>103</v>
      </c>
      <c r="P21" t="b">
        <v>0</v>
      </c>
      <c r="Q21">
        <v>633.16588088330116</v>
      </c>
    </row>
    <row r="22" spans="1:18" x14ac:dyDescent="0.25">
      <c r="A22" s="3" t="s">
        <v>39</v>
      </c>
      <c r="B22">
        <v>326</v>
      </c>
      <c r="C22">
        <v>266.39393939393938</v>
      </c>
      <c r="D22">
        <v>633.16588088330116</v>
      </c>
      <c r="E22">
        <v>-100.3780020954224</v>
      </c>
      <c r="F22">
        <v>22</v>
      </c>
      <c r="P22" t="b">
        <v>0</v>
      </c>
      <c r="Q22">
        <v>-100.3780020954224</v>
      </c>
    </row>
    <row r="23" spans="1:18" x14ac:dyDescent="0.25">
      <c r="A23" s="3" t="s">
        <v>40</v>
      </c>
      <c r="B23">
        <v>121</v>
      </c>
      <c r="C23">
        <v>266.39393939393938</v>
      </c>
      <c r="D23">
        <v>633.16588088330116</v>
      </c>
      <c r="E23">
        <v>-100.3780020954224</v>
      </c>
      <c r="F23">
        <v>205</v>
      </c>
      <c r="P23" t="s">
        <v>64</v>
      </c>
      <c r="Q23">
        <v>21</v>
      </c>
    </row>
    <row r="24" spans="1:18" x14ac:dyDescent="0.25">
      <c r="A24" s="3" t="s">
        <v>41</v>
      </c>
      <c r="B24">
        <v>267</v>
      </c>
      <c r="C24">
        <v>266.39393939393938</v>
      </c>
      <c r="D24">
        <v>633.16588088330116</v>
      </c>
      <c r="E24">
        <v>-100.3780020954224</v>
      </c>
      <c r="F24">
        <v>146</v>
      </c>
    </row>
    <row r="25" spans="1:18" x14ac:dyDescent="0.25">
      <c r="A25" s="3" t="s">
        <v>42</v>
      </c>
      <c r="B25">
        <v>130</v>
      </c>
      <c r="C25">
        <v>266.39393939393938</v>
      </c>
      <c r="D25">
        <v>633.16588088330116</v>
      </c>
      <c r="E25">
        <v>-100.3780020954224</v>
      </c>
      <c r="F25">
        <v>137</v>
      </c>
    </row>
    <row r="26" spans="1:18" x14ac:dyDescent="0.25">
      <c r="A26" s="3" t="s">
        <v>43</v>
      </c>
      <c r="B26">
        <v>381</v>
      </c>
      <c r="C26">
        <v>266.39393939393938</v>
      </c>
      <c r="D26">
        <v>633.16588088330116</v>
      </c>
      <c r="E26">
        <v>-100.3780020954224</v>
      </c>
      <c r="F26">
        <v>251</v>
      </c>
    </row>
    <row r="27" spans="1:18" x14ac:dyDescent="0.25">
      <c r="A27" s="3" t="s">
        <v>44</v>
      </c>
      <c r="B27">
        <v>217</v>
      </c>
      <c r="C27">
        <v>266.39393939393938</v>
      </c>
      <c r="D27">
        <v>633.16588088330116</v>
      </c>
      <c r="E27">
        <v>-100.3780020954224</v>
      </c>
      <c r="F27">
        <v>164</v>
      </c>
      <c r="P27" t="s">
        <v>65</v>
      </c>
    </row>
    <row r="28" spans="1:18" x14ac:dyDescent="0.25">
      <c r="A28" s="3" t="s">
        <v>45</v>
      </c>
      <c r="B28">
        <v>291</v>
      </c>
      <c r="C28">
        <v>266.39393939393938</v>
      </c>
      <c r="D28">
        <v>633.16588088330116</v>
      </c>
      <c r="E28">
        <v>-100.3780020954224</v>
      </c>
      <c r="F28">
        <v>74</v>
      </c>
      <c r="P28" t="s">
        <v>64</v>
      </c>
    </row>
    <row r="29" spans="1:18" x14ac:dyDescent="0.25">
      <c r="A29" s="3" t="s">
        <v>46</v>
      </c>
      <c r="B29">
        <v>170</v>
      </c>
      <c r="C29">
        <v>266.39393939393938</v>
      </c>
      <c r="D29">
        <v>633.16588088330116</v>
      </c>
      <c r="E29">
        <v>-100.3780020954224</v>
      </c>
      <c r="F29">
        <v>121</v>
      </c>
      <c r="P29" t="s">
        <v>64</v>
      </c>
    </row>
    <row r="30" spans="1:18" x14ac:dyDescent="0.25">
      <c r="A30" s="3" t="s">
        <v>47</v>
      </c>
      <c r="B30">
        <v>510</v>
      </c>
      <c r="C30">
        <v>266.39393939393938</v>
      </c>
      <c r="D30">
        <v>633.16588088330116</v>
      </c>
      <c r="E30">
        <v>-100.3780020954224</v>
      </c>
      <c r="F30">
        <v>340</v>
      </c>
      <c r="P30" t="b">
        <v>1</v>
      </c>
    </row>
    <row r="31" spans="1:18" x14ac:dyDescent="0.25">
      <c r="A31" s="3" t="s">
        <v>48</v>
      </c>
      <c r="B31">
        <v>126</v>
      </c>
      <c r="C31">
        <v>266.39393939393938</v>
      </c>
      <c r="D31">
        <v>633.16588088330116</v>
      </c>
      <c r="E31">
        <v>-100.3780020954224</v>
      </c>
      <c r="F31">
        <v>384</v>
      </c>
      <c r="P31" t="b">
        <v>0</v>
      </c>
    </row>
    <row r="32" spans="1:18" x14ac:dyDescent="0.25">
      <c r="A32" s="3" t="s">
        <v>49</v>
      </c>
      <c r="B32">
        <v>259</v>
      </c>
      <c r="C32">
        <v>266.39393939393938</v>
      </c>
      <c r="D32">
        <v>633.16588088330116</v>
      </c>
      <c r="E32">
        <v>-100.3780020954224</v>
      </c>
      <c r="F32">
        <v>133</v>
      </c>
      <c r="P32" t="b">
        <v>1</v>
      </c>
      <c r="Q32">
        <v>388.6512532237266</v>
      </c>
    </row>
    <row r="33" spans="1:17" x14ac:dyDescent="0.25">
      <c r="A33" s="3" t="s">
        <v>50</v>
      </c>
      <c r="B33">
        <v>238</v>
      </c>
      <c r="C33">
        <v>266.39393939393938</v>
      </c>
      <c r="D33">
        <v>633.16588088330116</v>
      </c>
      <c r="E33">
        <v>-100.3780020954224</v>
      </c>
      <c r="F33">
        <v>21</v>
      </c>
      <c r="P33" t="b">
        <v>0</v>
      </c>
      <c r="Q33">
        <v>510.90856705351388</v>
      </c>
    </row>
    <row r="34" spans="1:17" x14ac:dyDescent="0.25">
      <c r="P34" t="s">
        <v>64</v>
      </c>
      <c r="Q34">
        <v>144.13662556415213</v>
      </c>
    </row>
    <row r="35" spans="1:17" x14ac:dyDescent="0.25">
      <c r="P35" t="s">
        <v>64</v>
      </c>
      <c r="Q35">
        <v>21.879311734364876</v>
      </c>
    </row>
    <row r="36" spans="1:17" x14ac:dyDescent="0.25">
      <c r="P36" t="s">
        <v>64</v>
      </c>
    </row>
    <row r="37" spans="1:17" x14ac:dyDescent="0.25">
      <c r="P37" t="s">
        <v>64</v>
      </c>
    </row>
    <row r="38" spans="1:17" x14ac:dyDescent="0.25">
      <c r="P38" t="b">
        <v>0</v>
      </c>
    </row>
    <row r="39" spans="1:17" x14ac:dyDescent="0.25">
      <c r="P39" t="b">
        <v>0</v>
      </c>
    </row>
    <row r="43" spans="1:17" x14ac:dyDescent="0.25">
      <c r="P43" t="s">
        <v>64</v>
      </c>
    </row>
    <row r="44" spans="1:17" x14ac:dyDescent="0.25">
      <c r="P44" t="s">
        <v>64</v>
      </c>
    </row>
    <row r="45" spans="1:17" x14ac:dyDescent="0.25">
      <c r="P45" t="b">
        <v>0</v>
      </c>
    </row>
    <row r="46" spans="1:17" x14ac:dyDescent="0.25">
      <c r="P46" t="s">
        <v>64</v>
      </c>
    </row>
    <row r="47" spans="1:17" x14ac:dyDescent="0.25">
      <c r="P47" t="s">
        <v>64</v>
      </c>
    </row>
    <row r="48" spans="1:17" x14ac:dyDescent="0.25">
      <c r="P48" t="s">
        <v>64</v>
      </c>
    </row>
    <row r="53" spans="16:17" x14ac:dyDescent="0.25">
      <c r="P53" t="s">
        <v>64</v>
      </c>
    </row>
    <row r="54" spans="16:17" x14ac:dyDescent="0.25">
      <c r="P54" t="s">
        <v>64</v>
      </c>
    </row>
    <row r="55" spans="16:17" x14ac:dyDescent="0.25">
      <c r="P55" t="b">
        <v>1</v>
      </c>
    </row>
    <row r="56" spans="16:17" x14ac:dyDescent="0.25">
      <c r="P56" t="b">
        <v>0</v>
      </c>
    </row>
    <row r="57" spans="16:17" x14ac:dyDescent="0.25">
      <c r="P57" t="b">
        <v>0</v>
      </c>
    </row>
    <row r="61" spans="16:17" x14ac:dyDescent="0.25">
      <c r="P61">
        <v>1</v>
      </c>
      <c r="Q61">
        <v>1990</v>
      </c>
    </row>
    <row r="62" spans="16:17" x14ac:dyDescent="0.25">
      <c r="P62">
        <v>33</v>
      </c>
      <c r="Q62">
        <v>2022</v>
      </c>
    </row>
    <row r="66" spans="16:16" x14ac:dyDescent="0.25">
      <c r="P66" t="b">
        <v>0</v>
      </c>
    </row>
    <row r="67" spans="16:16" x14ac:dyDescent="0.25">
      <c r="P67" t="b">
        <v>0</v>
      </c>
    </row>
    <row r="68" spans="16:16" x14ac:dyDescent="0.25">
      <c r="P68" t="s">
        <v>64</v>
      </c>
    </row>
    <row r="69" spans="16:16" x14ac:dyDescent="0.25">
      <c r="P69" t="s">
        <v>64</v>
      </c>
    </row>
    <row r="70" spans="16:16" x14ac:dyDescent="0.25">
      <c r="P70" t="b">
        <v>0</v>
      </c>
    </row>
    <row r="71" spans="16:16" x14ac:dyDescent="0.25">
      <c r="P71" t="s">
        <v>64</v>
      </c>
    </row>
    <row r="72" spans="16:16" x14ac:dyDescent="0.25">
      <c r="P72" t="s">
        <v>64</v>
      </c>
    </row>
    <row r="73" spans="16:16" x14ac:dyDescent="0.25">
      <c r="P73" t="b">
        <v>0</v>
      </c>
    </row>
    <row r="74" spans="16:16" x14ac:dyDescent="0.25">
      <c r="P74" t="s">
        <v>64</v>
      </c>
    </row>
    <row r="75" spans="16:16" x14ac:dyDescent="0.25">
      <c r="P75" t="b">
        <v>0</v>
      </c>
    </row>
    <row r="86" spans="16:16" x14ac:dyDescent="0.25">
      <c r="P86" t="s">
        <v>64</v>
      </c>
    </row>
    <row r="87" spans="16:16" x14ac:dyDescent="0.25">
      <c r="P87" t="s">
        <v>64</v>
      </c>
    </row>
    <row r="120" spans="16:16" x14ac:dyDescent="0.25">
      <c r="P120" t="s">
        <v>6</v>
      </c>
    </row>
    <row r="124" spans="16:16" x14ac:dyDescent="0.25">
      <c r="P124" t="b">
        <v>0</v>
      </c>
    </row>
    <row r="125" spans="16:16" x14ac:dyDescent="0.25">
      <c r="P125" t="b">
        <v>0</v>
      </c>
    </row>
    <row r="126" spans="16:16" x14ac:dyDescent="0.25">
      <c r="P126" t="b">
        <v>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D89CD3-7149-4320-B918-504030EAC307}">
  <sheetPr codeName="Sheet12"/>
  <dimension ref="A1:R126"/>
  <sheetViews>
    <sheetView workbookViewId="0">
      <selection activeCell="P1" sqref="P1"/>
    </sheetView>
  </sheetViews>
  <sheetFormatPr defaultRowHeight="15" x14ac:dyDescent="0.25"/>
  <sheetData>
    <row r="1" spans="1:17" x14ac:dyDescent="0.25">
      <c r="A1" s="3" t="s">
        <v>18</v>
      </c>
      <c r="B1">
        <v>334</v>
      </c>
      <c r="C1">
        <v>210.27272727272728</v>
      </c>
      <c r="D1">
        <v>446.64240812379114</v>
      </c>
      <c r="E1">
        <v>-26.096953578336553</v>
      </c>
      <c r="P1" t="s">
        <v>56</v>
      </c>
    </row>
    <row r="2" spans="1:17" x14ac:dyDescent="0.25">
      <c r="A2" s="3" t="s">
        <v>19</v>
      </c>
      <c r="B2">
        <v>216</v>
      </c>
      <c r="C2">
        <v>210.27272727272728</v>
      </c>
      <c r="D2">
        <v>446.64240812379114</v>
      </c>
      <c r="E2">
        <v>-26.096953578336553</v>
      </c>
      <c r="F2">
        <v>118</v>
      </c>
      <c r="P2" t="s">
        <v>84</v>
      </c>
    </row>
    <row r="3" spans="1:17" x14ac:dyDescent="0.25">
      <c r="A3" s="3" t="s">
        <v>20</v>
      </c>
      <c r="B3">
        <v>400</v>
      </c>
      <c r="C3">
        <v>210.27272727272728</v>
      </c>
      <c r="D3">
        <v>446.64240812379114</v>
      </c>
      <c r="E3">
        <v>-26.096953578336553</v>
      </c>
      <c r="F3">
        <v>184</v>
      </c>
      <c r="P3" t="s">
        <v>85</v>
      </c>
    </row>
    <row r="4" spans="1:17" x14ac:dyDescent="0.25">
      <c r="A4" s="3" t="s">
        <v>21</v>
      </c>
      <c r="B4">
        <v>313</v>
      </c>
      <c r="C4">
        <v>210.27272727272728</v>
      </c>
      <c r="D4">
        <v>446.64240812379114</v>
      </c>
      <c r="E4">
        <v>-26.096953578336553</v>
      </c>
      <c r="F4">
        <v>87</v>
      </c>
      <c r="P4" t="s">
        <v>57</v>
      </c>
    </row>
    <row r="5" spans="1:17" x14ac:dyDescent="0.25">
      <c r="A5" s="3" t="s">
        <v>22</v>
      </c>
      <c r="B5">
        <v>236</v>
      </c>
      <c r="C5">
        <v>210.27272727272728</v>
      </c>
      <c r="D5">
        <v>446.64240812379114</v>
      </c>
      <c r="E5">
        <v>-26.096953578336553</v>
      </c>
      <c r="F5">
        <v>77</v>
      </c>
      <c r="P5" t="b">
        <v>1</v>
      </c>
    </row>
    <row r="6" spans="1:17" x14ac:dyDescent="0.25">
      <c r="A6" s="3" t="s">
        <v>23</v>
      </c>
      <c r="B6">
        <v>216</v>
      </c>
      <c r="C6">
        <v>210.27272727272728</v>
      </c>
      <c r="D6">
        <v>446.64240812379114</v>
      </c>
      <c r="E6">
        <v>-26.096953578336553</v>
      </c>
      <c r="F6">
        <v>20</v>
      </c>
      <c r="P6" t="b">
        <v>0</v>
      </c>
    </row>
    <row r="7" spans="1:17" x14ac:dyDescent="0.25">
      <c r="A7" s="3" t="s">
        <v>24</v>
      </c>
      <c r="B7">
        <v>128</v>
      </c>
      <c r="C7">
        <v>210.27272727272728</v>
      </c>
      <c r="D7">
        <v>446.64240812379114</v>
      </c>
      <c r="E7">
        <v>-26.096953578336553</v>
      </c>
      <c r="F7">
        <v>88</v>
      </c>
      <c r="P7" t="b">
        <v>1</v>
      </c>
    </row>
    <row r="8" spans="1:17" x14ac:dyDescent="0.25">
      <c r="A8" s="3" t="s">
        <v>25</v>
      </c>
      <c r="B8">
        <v>193</v>
      </c>
      <c r="C8">
        <v>210.27272727272728</v>
      </c>
      <c r="D8">
        <v>446.64240812379114</v>
      </c>
      <c r="E8">
        <v>-26.096953578336553</v>
      </c>
      <c r="F8">
        <v>65</v>
      </c>
      <c r="P8" t="b">
        <v>0</v>
      </c>
      <c r="Q8" t="s">
        <v>58</v>
      </c>
    </row>
    <row r="9" spans="1:17" x14ac:dyDescent="0.25">
      <c r="A9" s="3" t="s">
        <v>26</v>
      </c>
      <c r="B9">
        <v>379</v>
      </c>
      <c r="C9">
        <v>210.27272727272728</v>
      </c>
      <c r="D9">
        <v>446.64240812379114</v>
      </c>
      <c r="E9">
        <v>-26.096953578336553</v>
      </c>
      <c r="F9">
        <v>186</v>
      </c>
      <c r="P9" t="b">
        <v>0</v>
      </c>
      <c r="Q9" t="s">
        <v>59</v>
      </c>
    </row>
    <row r="10" spans="1:17" x14ac:dyDescent="0.25">
      <c r="A10" s="3" t="s">
        <v>27</v>
      </c>
      <c r="B10">
        <v>289</v>
      </c>
      <c r="C10">
        <v>210.27272727272728</v>
      </c>
      <c r="D10">
        <v>446.64240812379114</v>
      </c>
      <c r="E10">
        <v>-26.096953578336553</v>
      </c>
      <c r="F10">
        <v>90</v>
      </c>
      <c r="P10" t="b">
        <v>0</v>
      </c>
      <c r="Q10" t="s">
        <v>60</v>
      </c>
    </row>
    <row r="11" spans="1:17" x14ac:dyDescent="0.25">
      <c r="A11" s="3" t="s">
        <v>28</v>
      </c>
      <c r="B11">
        <v>136</v>
      </c>
      <c r="C11">
        <v>210.27272727272728</v>
      </c>
      <c r="D11">
        <v>446.64240812379114</v>
      </c>
      <c r="E11">
        <v>-26.096953578336553</v>
      </c>
      <c r="F11">
        <v>153</v>
      </c>
      <c r="P11" t="b">
        <v>1</v>
      </c>
      <c r="Q11" t="s">
        <v>61</v>
      </c>
    </row>
    <row r="12" spans="1:17" x14ac:dyDescent="0.25">
      <c r="A12" s="3" t="s">
        <v>29</v>
      </c>
      <c r="B12">
        <v>248</v>
      </c>
      <c r="C12">
        <v>210.27272727272728</v>
      </c>
      <c r="D12">
        <v>446.64240812379114</v>
      </c>
      <c r="E12">
        <v>-26.096953578336553</v>
      </c>
      <c r="F12">
        <v>112</v>
      </c>
      <c r="P12" t="b">
        <v>0</v>
      </c>
      <c r="Q12" t="s">
        <v>61</v>
      </c>
    </row>
    <row r="13" spans="1:17" x14ac:dyDescent="0.25">
      <c r="A13" s="3" t="s">
        <v>30</v>
      </c>
      <c r="B13">
        <v>97</v>
      </c>
      <c r="C13">
        <v>210.27272727272728</v>
      </c>
      <c r="D13">
        <v>446.64240812379114</v>
      </c>
      <c r="E13">
        <v>-26.096953578336553</v>
      </c>
      <c r="F13">
        <v>151</v>
      </c>
      <c r="P13" t="b">
        <v>0</v>
      </c>
      <c r="Q13" t="s">
        <v>62</v>
      </c>
    </row>
    <row r="14" spans="1:17" x14ac:dyDescent="0.25">
      <c r="A14" s="3" t="s">
        <v>31</v>
      </c>
      <c r="B14">
        <v>292</v>
      </c>
      <c r="C14">
        <v>210.27272727272728</v>
      </c>
      <c r="D14">
        <v>446.64240812379114</v>
      </c>
      <c r="E14">
        <v>-26.096953578336553</v>
      </c>
      <c r="F14">
        <v>195</v>
      </c>
      <c r="P14" t="b">
        <v>0</v>
      </c>
      <c r="Q14" t="s">
        <v>63</v>
      </c>
    </row>
    <row r="15" spans="1:17" x14ac:dyDescent="0.25">
      <c r="A15" s="3" t="s">
        <v>32</v>
      </c>
      <c r="B15">
        <v>266</v>
      </c>
      <c r="C15">
        <v>210.27272727272728</v>
      </c>
      <c r="D15">
        <v>446.64240812379114</v>
      </c>
      <c r="E15">
        <v>-26.096953578336553</v>
      </c>
      <c r="F15">
        <v>26</v>
      </c>
      <c r="P15" t="b">
        <v>0</v>
      </c>
      <c r="Q15" t="b">
        <v>0</v>
      </c>
    </row>
    <row r="16" spans="1:17" x14ac:dyDescent="0.25">
      <c r="A16" s="3" t="s">
        <v>33</v>
      </c>
      <c r="B16">
        <v>316</v>
      </c>
      <c r="C16">
        <v>210.27272727272728</v>
      </c>
      <c r="D16">
        <v>446.64240812379114</v>
      </c>
      <c r="E16">
        <v>-26.096953578336553</v>
      </c>
      <c r="F16">
        <v>50</v>
      </c>
      <c r="P16" t="b">
        <v>0</v>
      </c>
    </row>
    <row r="17" spans="1:18" x14ac:dyDescent="0.25">
      <c r="A17" s="3" t="s">
        <v>34</v>
      </c>
      <c r="B17">
        <v>119</v>
      </c>
      <c r="C17">
        <v>210.27272727272728</v>
      </c>
      <c r="D17">
        <v>446.64240812379114</v>
      </c>
      <c r="E17">
        <v>-26.096953578336553</v>
      </c>
      <c r="F17">
        <v>197</v>
      </c>
      <c r="P17" t="b">
        <v>0</v>
      </c>
    </row>
    <row r="18" spans="1:18" x14ac:dyDescent="0.25">
      <c r="A18" s="3" t="s">
        <v>35</v>
      </c>
      <c r="B18">
        <v>128</v>
      </c>
      <c r="C18">
        <v>210.27272727272728</v>
      </c>
      <c r="D18">
        <v>446.64240812379114</v>
      </c>
      <c r="E18">
        <v>-26.096953578336553</v>
      </c>
      <c r="F18">
        <v>9</v>
      </c>
      <c r="P18" t="b">
        <v>0</v>
      </c>
    </row>
    <row r="19" spans="1:18" x14ac:dyDescent="0.25">
      <c r="A19" s="3" t="s">
        <v>36</v>
      </c>
      <c r="B19">
        <v>292</v>
      </c>
      <c r="C19">
        <v>210.27272727272728</v>
      </c>
      <c r="D19">
        <v>446.64240812379114</v>
      </c>
      <c r="E19">
        <v>-26.096953578336553</v>
      </c>
      <c r="F19">
        <v>164</v>
      </c>
      <c r="P19" t="b">
        <v>1</v>
      </c>
      <c r="Q19">
        <v>78.789893617021278</v>
      </c>
      <c r="R19">
        <v>0</v>
      </c>
    </row>
    <row r="20" spans="1:18" x14ac:dyDescent="0.25">
      <c r="A20" s="3" t="s">
        <v>37</v>
      </c>
      <c r="B20">
        <v>270</v>
      </c>
      <c r="C20">
        <v>210.27272727272728</v>
      </c>
      <c r="D20">
        <v>446.64240812379114</v>
      </c>
      <c r="E20">
        <v>-26.096953578336553</v>
      </c>
      <c r="F20">
        <v>22</v>
      </c>
      <c r="P20" t="b">
        <v>1</v>
      </c>
      <c r="Q20">
        <v>210.27272727272728</v>
      </c>
    </row>
    <row r="21" spans="1:18" x14ac:dyDescent="0.25">
      <c r="A21" s="3" t="s">
        <v>38</v>
      </c>
      <c r="B21">
        <v>324</v>
      </c>
      <c r="C21">
        <v>210.27272727272728</v>
      </c>
      <c r="D21">
        <v>446.64240812379114</v>
      </c>
      <c r="E21">
        <v>-26.096953578336553</v>
      </c>
      <c r="F21">
        <v>54</v>
      </c>
      <c r="P21" t="b">
        <v>0</v>
      </c>
      <c r="Q21">
        <v>446.64240812379114</v>
      </c>
    </row>
    <row r="22" spans="1:18" x14ac:dyDescent="0.25">
      <c r="A22" s="3" t="s">
        <v>39</v>
      </c>
      <c r="B22">
        <v>160</v>
      </c>
      <c r="C22">
        <v>210.27272727272728</v>
      </c>
      <c r="D22">
        <v>446.64240812379114</v>
      </c>
      <c r="E22">
        <v>-26.096953578336553</v>
      </c>
      <c r="F22">
        <v>164</v>
      </c>
      <c r="P22" t="b">
        <v>0</v>
      </c>
      <c r="Q22">
        <v>-26.096953578336553</v>
      </c>
    </row>
    <row r="23" spans="1:18" x14ac:dyDescent="0.25">
      <c r="A23" s="3" t="s">
        <v>40</v>
      </c>
      <c r="B23">
        <v>111</v>
      </c>
      <c r="C23">
        <v>210.27272727272728</v>
      </c>
      <c r="D23">
        <v>446.64240812379114</v>
      </c>
      <c r="E23">
        <v>-26.096953578336553</v>
      </c>
      <c r="F23">
        <v>49</v>
      </c>
      <c r="P23" t="s">
        <v>64</v>
      </c>
      <c r="Q23">
        <v>17</v>
      </c>
    </row>
    <row r="24" spans="1:18" x14ac:dyDescent="0.25">
      <c r="A24" s="3" t="s">
        <v>41</v>
      </c>
      <c r="B24">
        <v>124</v>
      </c>
      <c r="C24">
        <v>210.27272727272728</v>
      </c>
      <c r="D24">
        <v>446.64240812379114</v>
      </c>
      <c r="E24">
        <v>-26.096953578336553</v>
      </c>
      <c r="F24">
        <v>13</v>
      </c>
    </row>
    <row r="25" spans="1:18" x14ac:dyDescent="0.25">
      <c r="A25" s="3" t="s">
        <v>42</v>
      </c>
      <c r="B25">
        <v>286</v>
      </c>
      <c r="C25">
        <v>210.27272727272728</v>
      </c>
      <c r="D25">
        <v>446.64240812379114</v>
      </c>
      <c r="E25">
        <v>-26.096953578336553</v>
      </c>
      <c r="F25">
        <v>162</v>
      </c>
    </row>
    <row r="26" spans="1:18" x14ac:dyDescent="0.25">
      <c r="A26" s="3" t="s">
        <v>43</v>
      </c>
      <c r="B26">
        <v>184</v>
      </c>
      <c r="C26">
        <v>210.27272727272728</v>
      </c>
      <c r="D26">
        <v>446.64240812379114</v>
      </c>
      <c r="E26">
        <v>-26.096953578336553</v>
      </c>
      <c r="F26">
        <v>102</v>
      </c>
    </row>
    <row r="27" spans="1:18" x14ac:dyDescent="0.25">
      <c r="A27" s="3" t="s">
        <v>44</v>
      </c>
      <c r="B27">
        <v>86</v>
      </c>
      <c r="C27">
        <v>210.27272727272728</v>
      </c>
      <c r="D27">
        <v>446.64240812379114</v>
      </c>
      <c r="E27">
        <v>-26.096953578336553</v>
      </c>
      <c r="F27">
        <v>98</v>
      </c>
      <c r="P27" t="s">
        <v>65</v>
      </c>
    </row>
    <row r="28" spans="1:18" x14ac:dyDescent="0.25">
      <c r="A28" s="3" t="s">
        <v>45</v>
      </c>
      <c r="B28">
        <v>146</v>
      </c>
      <c r="C28">
        <v>210.27272727272728</v>
      </c>
      <c r="D28">
        <v>446.64240812379114</v>
      </c>
      <c r="E28">
        <v>-26.096953578336553</v>
      </c>
      <c r="F28">
        <v>60</v>
      </c>
      <c r="P28" t="s">
        <v>64</v>
      </c>
    </row>
    <row r="29" spans="1:18" x14ac:dyDescent="0.25">
      <c r="A29" s="3" t="s">
        <v>46</v>
      </c>
      <c r="B29">
        <v>155</v>
      </c>
      <c r="C29">
        <v>210.27272727272728</v>
      </c>
      <c r="D29">
        <v>446.64240812379114</v>
      </c>
      <c r="E29">
        <v>-26.096953578336553</v>
      </c>
      <c r="F29">
        <v>9</v>
      </c>
      <c r="P29" t="s">
        <v>64</v>
      </c>
    </row>
    <row r="30" spans="1:18" x14ac:dyDescent="0.25">
      <c r="A30" s="3" t="s">
        <v>47</v>
      </c>
      <c r="B30">
        <v>177</v>
      </c>
      <c r="C30">
        <v>210.27272727272728</v>
      </c>
      <c r="D30">
        <v>446.64240812379114</v>
      </c>
      <c r="E30">
        <v>-26.096953578336553</v>
      </c>
      <c r="F30">
        <v>22</v>
      </c>
      <c r="P30" t="b">
        <v>1</v>
      </c>
    </row>
    <row r="31" spans="1:18" x14ac:dyDescent="0.25">
      <c r="A31" s="3" t="s">
        <v>48</v>
      </c>
      <c r="B31">
        <v>91</v>
      </c>
      <c r="C31">
        <v>210.27272727272728</v>
      </c>
      <c r="D31">
        <v>446.64240812379114</v>
      </c>
      <c r="E31">
        <v>-26.096953578336553</v>
      </c>
      <c r="F31">
        <v>86</v>
      </c>
      <c r="P31" t="b">
        <v>0</v>
      </c>
    </row>
    <row r="32" spans="1:18" x14ac:dyDescent="0.25">
      <c r="A32" s="3" t="s">
        <v>49</v>
      </c>
      <c r="B32">
        <v>105</v>
      </c>
      <c r="C32">
        <v>210.27272727272728</v>
      </c>
      <c r="D32">
        <v>446.64240812379114</v>
      </c>
      <c r="E32">
        <v>-26.096953578336553</v>
      </c>
      <c r="F32">
        <v>14</v>
      </c>
      <c r="P32" t="b">
        <v>1</v>
      </c>
      <c r="Q32">
        <v>289.06262088974859</v>
      </c>
    </row>
    <row r="33" spans="1:17" x14ac:dyDescent="0.25">
      <c r="A33" s="3" t="s">
        <v>50</v>
      </c>
      <c r="B33">
        <v>122</v>
      </c>
      <c r="C33">
        <v>210.27272727272728</v>
      </c>
      <c r="D33">
        <v>446.64240812379114</v>
      </c>
      <c r="E33">
        <v>-26.096953578336553</v>
      </c>
      <c r="F33">
        <v>17</v>
      </c>
      <c r="P33" t="b">
        <v>0</v>
      </c>
      <c r="Q33">
        <v>367.85251450676981</v>
      </c>
    </row>
    <row r="34" spans="1:17" x14ac:dyDescent="0.25">
      <c r="P34" t="s">
        <v>64</v>
      </c>
      <c r="Q34">
        <v>131.482833655706</v>
      </c>
    </row>
    <row r="35" spans="1:17" x14ac:dyDescent="0.25">
      <c r="P35" t="s">
        <v>64</v>
      </c>
      <c r="Q35">
        <v>52.692940038684725</v>
      </c>
    </row>
    <row r="36" spans="1:17" x14ac:dyDescent="0.25">
      <c r="P36" t="s">
        <v>64</v>
      </c>
    </row>
    <row r="37" spans="1:17" x14ac:dyDescent="0.25">
      <c r="P37" t="s">
        <v>64</v>
      </c>
    </row>
    <row r="38" spans="1:17" x14ac:dyDescent="0.25">
      <c r="P38" t="b">
        <v>0</v>
      </c>
    </row>
    <row r="39" spans="1:17" x14ac:dyDescent="0.25">
      <c r="P39" t="b">
        <v>0</v>
      </c>
    </row>
    <row r="43" spans="1:17" x14ac:dyDescent="0.25">
      <c r="P43" t="s">
        <v>64</v>
      </c>
    </row>
    <row r="44" spans="1:17" x14ac:dyDescent="0.25">
      <c r="P44" t="s">
        <v>64</v>
      </c>
    </row>
    <row r="45" spans="1:17" x14ac:dyDescent="0.25">
      <c r="P45" t="b">
        <v>0</v>
      </c>
    </row>
    <row r="46" spans="1:17" x14ac:dyDescent="0.25">
      <c r="P46" t="s">
        <v>64</v>
      </c>
    </row>
    <row r="47" spans="1:17" x14ac:dyDescent="0.25">
      <c r="P47" t="s">
        <v>64</v>
      </c>
    </row>
    <row r="48" spans="1:17" x14ac:dyDescent="0.25">
      <c r="P48" t="s">
        <v>64</v>
      </c>
    </row>
    <row r="53" spans="16:17" x14ac:dyDescent="0.25">
      <c r="P53" t="s">
        <v>64</v>
      </c>
    </row>
    <row r="54" spans="16:17" x14ac:dyDescent="0.25">
      <c r="P54" t="s">
        <v>64</v>
      </c>
    </row>
    <row r="55" spans="16:17" x14ac:dyDescent="0.25">
      <c r="P55" t="b">
        <v>1</v>
      </c>
    </row>
    <row r="56" spans="16:17" x14ac:dyDescent="0.25">
      <c r="P56" t="b">
        <v>0</v>
      </c>
    </row>
    <row r="57" spans="16:17" x14ac:dyDescent="0.25">
      <c r="P57" t="b">
        <v>0</v>
      </c>
    </row>
    <row r="61" spans="16:17" x14ac:dyDescent="0.25">
      <c r="P61">
        <v>1</v>
      </c>
      <c r="Q61">
        <v>1990</v>
      </c>
    </row>
    <row r="62" spans="16:17" x14ac:dyDescent="0.25">
      <c r="P62">
        <v>33</v>
      </c>
      <c r="Q62">
        <v>2022</v>
      </c>
    </row>
    <row r="66" spans="16:16" x14ac:dyDescent="0.25">
      <c r="P66" t="b">
        <v>0</v>
      </c>
    </row>
    <row r="67" spans="16:16" x14ac:dyDescent="0.25">
      <c r="P67" t="b">
        <v>0</v>
      </c>
    </row>
    <row r="68" spans="16:16" x14ac:dyDescent="0.25">
      <c r="P68" t="s">
        <v>64</v>
      </c>
    </row>
    <row r="69" spans="16:16" x14ac:dyDescent="0.25">
      <c r="P69" t="s">
        <v>64</v>
      </c>
    </row>
    <row r="70" spans="16:16" x14ac:dyDescent="0.25">
      <c r="P70" t="b">
        <v>0</v>
      </c>
    </row>
    <row r="71" spans="16:16" x14ac:dyDescent="0.25">
      <c r="P71" t="s">
        <v>64</v>
      </c>
    </row>
    <row r="72" spans="16:16" x14ac:dyDescent="0.25">
      <c r="P72" t="s">
        <v>64</v>
      </c>
    </row>
    <row r="73" spans="16:16" x14ac:dyDescent="0.25">
      <c r="P73" t="b">
        <v>0</v>
      </c>
    </row>
    <row r="74" spans="16:16" x14ac:dyDescent="0.25">
      <c r="P74" t="s">
        <v>64</v>
      </c>
    </row>
    <row r="75" spans="16:16" x14ac:dyDescent="0.25">
      <c r="P75" t="b">
        <v>0</v>
      </c>
    </row>
    <row r="86" spans="16:16" x14ac:dyDescent="0.25">
      <c r="P86" t="s">
        <v>64</v>
      </c>
    </row>
    <row r="87" spans="16:16" x14ac:dyDescent="0.25">
      <c r="P87" t="s">
        <v>64</v>
      </c>
    </row>
    <row r="120" spans="16:16" x14ac:dyDescent="0.25">
      <c r="P120" t="s">
        <v>7</v>
      </c>
    </row>
    <row r="124" spans="16:16" x14ac:dyDescent="0.25">
      <c r="P124" t="b">
        <v>0</v>
      </c>
    </row>
    <row r="125" spans="16:16" x14ac:dyDescent="0.25">
      <c r="P125" t="b">
        <v>0</v>
      </c>
    </row>
    <row r="126" spans="16:16" x14ac:dyDescent="0.25">
      <c r="P126" t="b">
        <v>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091A03-4AA8-4CE2-A630-0ABADF934211}">
  <sheetPr codeName="Sheet14"/>
  <dimension ref="A1:R126"/>
  <sheetViews>
    <sheetView workbookViewId="0">
      <selection activeCell="P1" sqref="P1"/>
    </sheetView>
  </sheetViews>
  <sheetFormatPr defaultRowHeight="15" x14ac:dyDescent="0.25"/>
  <sheetData>
    <row r="1" spans="1:17" x14ac:dyDescent="0.25">
      <c r="A1" s="3" t="s">
        <v>18</v>
      </c>
      <c r="B1">
        <v>106</v>
      </c>
      <c r="C1">
        <v>116.93939393939394</v>
      </c>
      <c r="D1">
        <v>220.82902159896844</v>
      </c>
      <c r="E1">
        <v>13.049766279819451</v>
      </c>
      <c r="P1" t="s">
        <v>56</v>
      </c>
    </row>
    <row r="2" spans="1:17" x14ac:dyDescent="0.25">
      <c r="A2" s="3" t="s">
        <v>19</v>
      </c>
      <c r="B2">
        <v>64</v>
      </c>
      <c r="C2">
        <v>116.93939393939394</v>
      </c>
      <c r="D2">
        <v>220.82902159896844</v>
      </c>
      <c r="E2">
        <v>13.049766279819451</v>
      </c>
      <c r="F2">
        <v>42</v>
      </c>
      <c r="P2" t="s">
        <v>88</v>
      </c>
    </row>
    <row r="3" spans="1:17" x14ac:dyDescent="0.25">
      <c r="A3" s="3" t="s">
        <v>20</v>
      </c>
      <c r="B3">
        <v>213</v>
      </c>
      <c r="C3">
        <v>116.93939393939394</v>
      </c>
      <c r="D3">
        <v>220.82902159896844</v>
      </c>
      <c r="E3">
        <v>13.049766279819451</v>
      </c>
      <c r="F3">
        <v>149</v>
      </c>
      <c r="P3" t="s">
        <v>89</v>
      </c>
    </row>
    <row r="4" spans="1:17" x14ac:dyDescent="0.25">
      <c r="A4" s="3" t="s">
        <v>21</v>
      </c>
      <c r="B4">
        <v>242</v>
      </c>
      <c r="C4">
        <v>116.93939393939394</v>
      </c>
      <c r="D4">
        <v>220.82902159896844</v>
      </c>
      <c r="E4">
        <v>13.049766279819451</v>
      </c>
      <c r="F4">
        <v>29</v>
      </c>
      <c r="P4" t="s">
        <v>57</v>
      </c>
    </row>
    <row r="5" spans="1:17" x14ac:dyDescent="0.25">
      <c r="A5" s="3" t="s">
        <v>22</v>
      </c>
      <c r="B5">
        <v>155</v>
      </c>
      <c r="C5">
        <v>116.93939393939394</v>
      </c>
      <c r="D5">
        <v>220.82902159896844</v>
      </c>
      <c r="E5">
        <v>13.049766279819451</v>
      </c>
      <c r="F5">
        <v>87</v>
      </c>
      <c r="P5" t="b">
        <v>1</v>
      </c>
    </row>
    <row r="6" spans="1:17" x14ac:dyDescent="0.25">
      <c r="A6" s="3" t="s">
        <v>23</v>
      </c>
      <c r="B6">
        <v>163</v>
      </c>
      <c r="C6">
        <v>116.93939393939394</v>
      </c>
      <c r="D6">
        <v>220.82902159896844</v>
      </c>
      <c r="E6">
        <v>13.049766279819451</v>
      </c>
      <c r="F6">
        <v>8</v>
      </c>
      <c r="P6" t="b">
        <v>0</v>
      </c>
    </row>
    <row r="7" spans="1:17" x14ac:dyDescent="0.25">
      <c r="A7" s="3" t="s">
        <v>24</v>
      </c>
      <c r="B7">
        <v>201</v>
      </c>
      <c r="C7">
        <v>116.93939393939394</v>
      </c>
      <c r="D7">
        <v>220.82902159896844</v>
      </c>
      <c r="E7">
        <v>13.049766279819451</v>
      </c>
      <c r="F7">
        <v>38</v>
      </c>
      <c r="P7" t="b">
        <v>1</v>
      </c>
    </row>
    <row r="8" spans="1:17" x14ac:dyDescent="0.25">
      <c r="A8" s="3" t="s">
        <v>25</v>
      </c>
      <c r="B8">
        <v>188</v>
      </c>
      <c r="C8">
        <v>116.93939393939394</v>
      </c>
      <c r="D8">
        <v>220.82902159896844</v>
      </c>
      <c r="E8">
        <v>13.049766279819451</v>
      </c>
      <c r="F8">
        <v>13</v>
      </c>
      <c r="P8" t="b">
        <v>0</v>
      </c>
      <c r="Q8" t="s">
        <v>58</v>
      </c>
    </row>
    <row r="9" spans="1:17" x14ac:dyDescent="0.25">
      <c r="A9" s="3" t="s">
        <v>26</v>
      </c>
      <c r="B9">
        <v>82</v>
      </c>
      <c r="C9">
        <v>116.93939393939394</v>
      </c>
      <c r="D9">
        <v>220.82902159896844</v>
      </c>
      <c r="E9">
        <v>13.049766279819451</v>
      </c>
      <c r="F9">
        <v>106</v>
      </c>
      <c r="P9" t="b">
        <v>0</v>
      </c>
      <c r="Q9" t="s">
        <v>59</v>
      </c>
    </row>
    <row r="10" spans="1:17" x14ac:dyDescent="0.25">
      <c r="A10" s="3" t="s">
        <v>27</v>
      </c>
      <c r="B10">
        <v>99</v>
      </c>
      <c r="C10">
        <v>116.93939393939394</v>
      </c>
      <c r="D10">
        <v>220.82902159896844</v>
      </c>
      <c r="E10">
        <v>13.049766279819451</v>
      </c>
      <c r="F10">
        <v>17</v>
      </c>
      <c r="P10" t="b">
        <v>0</v>
      </c>
      <c r="Q10" t="s">
        <v>60</v>
      </c>
    </row>
    <row r="11" spans="1:17" x14ac:dyDescent="0.25">
      <c r="A11" s="3" t="s">
        <v>28</v>
      </c>
      <c r="B11">
        <v>148</v>
      </c>
      <c r="C11">
        <v>116.93939393939394</v>
      </c>
      <c r="D11">
        <v>220.82902159896844</v>
      </c>
      <c r="E11">
        <v>13.049766279819451</v>
      </c>
      <c r="F11">
        <v>49</v>
      </c>
      <c r="P11" t="b">
        <v>1</v>
      </c>
      <c r="Q11" t="s">
        <v>61</v>
      </c>
    </row>
    <row r="12" spans="1:17" x14ac:dyDescent="0.25">
      <c r="A12" s="3" t="s">
        <v>29</v>
      </c>
      <c r="B12">
        <v>120</v>
      </c>
      <c r="C12">
        <v>116.93939393939394</v>
      </c>
      <c r="D12">
        <v>220.82902159896844</v>
      </c>
      <c r="E12">
        <v>13.049766279819451</v>
      </c>
      <c r="F12">
        <v>28</v>
      </c>
      <c r="P12" t="b">
        <v>0</v>
      </c>
      <c r="Q12" t="s">
        <v>61</v>
      </c>
    </row>
    <row r="13" spans="1:17" x14ac:dyDescent="0.25">
      <c r="A13" s="3" t="s">
        <v>30</v>
      </c>
      <c r="B13">
        <v>68</v>
      </c>
      <c r="C13">
        <v>116.93939393939394</v>
      </c>
      <c r="D13">
        <v>220.82902159896844</v>
      </c>
      <c r="E13">
        <v>13.049766279819451</v>
      </c>
      <c r="F13">
        <v>52</v>
      </c>
      <c r="P13" t="b">
        <v>0</v>
      </c>
      <c r="Q13" t="s">
        <v>62</v>
      </c>
    </row>
    <row r="14" spans="1:17" x14ac:dyDescent="0.25">
      <c r="A14" s="3" t="s">
        <v>31</v>
      </c>
      <c r="B14">
        <v>167</v>
      </c>
      <c r="C14">
        <v>116.93939393939394</v>
      </c>
      <c r="D14">
        <v>220.82902159896844</v>
      </c>
      <c r="E14">
        <v>13.049766279819451</v>
      </c>
      <c r="F14">
        <v>99</v>
      </c>
      <c r="P14" t="b">
        <v>0</v>
      </c>
      <c r="Q14" t="s">
        <v>63</v>
      </c>
    </row>
    <row r="15" spans="1:17" x14ac:dyDescent="0.25">
      <c r="A15" s="3" t="s">
        <v>32</v>
      </c>
      <c r="B15">
        <v>124</v>
      </c>
      <c r="C15">
        <v>116.93939393939394</v>
      </c>
      <c r="D15">
        <v>220.82902159896844</v>
      </c>
      <c r="E15">
        <v>13.049766279819451</v>
      </c>
      <c r="F15">
        <v>43</v>
      </c>
      <c r="P15" t="b">
        <v>0</v>
      </c>
      <c r="Q15" t="b">
        <v>0</v>
      </c>
    </row>
    <row r="16" spans="1:17" x14ac:dyDescent="0.25">
      <c r="A16" s="3" t="s">
        <v>33</v>
      </c>
      <c r="B16">
        <v>137</v>
      </c>
      <c r="C16">
        <v>116.93939393939394</v>
      </c>
      <c r="D16">
        <v>220.82902159896844</v>
      </c>
      <c r="E16">
        <v>13.049766279819451</v>
      </c>
      <c r="F16">
        <v>13</v>
      </c>
      <c r="P16" t="b">
        <v>0</v>
      </c>
    </row>
    <row r="17" spans="1:18" x14ac:dyDescent="0.25">
      <c r="A17" s="3" t="s">
        <v>34</v>
      </c>
      <c r="B17">
        <v>71</v>
      </c>
      <c r="C17">
        <v>116.93939393939394</v>
      </c>
      <c r="D17">
        <v>220.82902159896844</v>
      </c>
      <c r="E17">
        <v>13.049766279819451</v>
      </c>
      <c r="F17">
        <v>66</v>
      </c>
      <c r="P17" t="b">
        <v>0</v>
      </c>
    </row>
    <row r="18" spans="1:18" x14ac:dyDescent="0.25">
      <c r="A18" s="3" t="s">
        <v>35</v>
      </c>
      <c r="B18">
        <v>69</v>
      </c>
      <c r="C18">
        <v>116.93939393939394</v>
      </c>
      <c r="D18">
        <v>220.82902159896844</v>
      </c>
      <c r="E18">
        <v>13.049766279819451</v>
      </c>
      <c r="F18">
        <v>2</v>
      </c>
      <c r="P18" t="b">
        <v>0</v>
      </c>
    </row>
    <row r="19" spans="1:18" x14ac:dyDescent="0.25">
      <c r="A19" s="3" t="s">
        <v>36</v>
      </c>
      <c r="B19">
        <v>95</v>
      </c>
      <c r="C19">
        <v>116.93939393939394</v>
      </c>
      <c r="D19">
        <v>220.82902159896844</v>
      </c>
      <c r="E19">
        <v>13.049766279819451</v>
      </c>
      <c r="F19">
        <v>26</v>
      </c>
      <c r="P19" t="b">
        <v>1</v>
      </c>
      <c r="Q19">
        <v>34.629875886524829</v>
      </c>
      <c r="R19">
        <v>0</v>
      </c>
    </row>
    <row r="20" spans="1:18" x14ac:dyDescent="0.25">
      <c r="A20" s="3" t="s">
        <v>37</v>
      </c>
      <c r="B20">
        <v>118</v>
      </c>
      <c r="C20">
        <v>116.93939393939394</v>
      </c>
      <c r="D20">
        <v>220.82902159896844</v>
      </c>
      <c r="E20">
        <v>13.049766279819451</v>
      </c>
      <c r="F20">
        <v>23</v>
      </c>
      <c r="P20" t="b">
        <v>1</v>
      </c>
      <c r="Q20">
        <v>116.93939393939394</v>
      </c>
    </row>
    <row r="21" spans="1:18" x14ac:dyDescent="0.25">
      <c r="A21" s="3" t="s">
        <v>38</v>
      </c>
      <c r="B21">
        <v>146</v>
      </c>
      <c r="C21">
        <v>116.93939393939394</v>
      </c>
      <c r="D21">
        <v>220.82902159896844</v>
      </c>
      <c r="E21">
        <v>13.049766279819451</v>
      </c>
      <c r="F21">
        <v>28</v>
      </c>
      <c r="P21" t="b">
        <v>0</v>
      </c>
      <c r="Q21">
        <v>220.82902159896844</v>
      </c>
    </row>
    <row r="22" spans="1:18" x14ac:dyDescent="0.25">
      <c r="A22" s="3" t="s">
        <v>39</v>
      </c>
      <c r="B22">
        <v>103</v>
      </c>
      <c r="C22">
        <v>116.93939393939394</v>
      </c>
      <c r="D22">
        <v>220.82902159896844</v>
      </c>
      <c r="E22">
        <v>13.049766279819451</v>
      </c>
      <c r="F22">
        <v>43</v>
      </c>
      <c r="P22" t="b">
        <v>0</v>
      </c>
      <c r="Q22">
        <v>13.049766279819451</v>
      </c>
    </row>
    <row r="23" spans="1:18" x14ac:dyDescent="0.25">
      <c r="A23" s="3" t="s">
        <v>40</v>
      </c>
      <c r="B23">
        <v>37</v>
      </c>
      <c r="C23">
        <v>116.93939393939394</v>
      </c>
      <c r="D23">
        <v>220.82902159896844</v>
      </c>
      <c r="E23">
        <v>13.049766279819451</v>
      </c>
      <c r="F23">
        <v>66</v>
      </c>
      <c r="P23" t="s">
        <v>64</v>
      </c>
      <c r="Q23">
        <v>62</v>
      </c>
    </row>
    <row r="24" spans="1:18" x14ac:dyDescent="0.25">
      <c r="A24" s="3" t="s">
        <v>41</v>
      </c>
      <c r="B24">
        <v>72</v>
      </c>
      <c r="C24">
        <v>116.93939393939394</v>
      </c>
      <c r="D24">
        <v>220.82902159896844</v>
      </c>
      <c r="E24">
        <v>13.049766279819451</v>
      </c>
      <c r="F24">
        <v>35</v>
      </c>
    </row>
    <row r="25" spans="1:18" x14ac:dyDescent="0.25">
      <c r="A25" s="3" t="s">
        <v>42</v>
      </c>
      <c r="B25">
        <v>85</v>
      </c>
      <c r="C25">
        <v>116.93939393939394</v>
      </c>
      <c r="D25">
        <v>220.82902159896844</v>
      </c>
      <c r="E25">
        <v>13.049766279819451</v>
      </c>
      <c r="F25">
        <v>13</v>
      </c>
    </row>
    <row r="26" spans="1:18" x14ac:dyDescent="0.25">
      <c r="A26" s="3" t="s">
        <v>43</v>
      </c>
      <c r="B26">
        <v>115</v>
      </c>
      <c r="C26">
        <v>116.93939393939394</v>
      </c>
      <c r="D26">
        <v>220.82902159896844</v>
      </c>
      <c r="E26">
        <v>13.049766279819451</v>
      </c>
      <c r="F26">
        <v>30</v>
      </c>
    </row>
    <row r="27" spans="1:18" x14ac:dyDescent="0.25">
      <c r="A27" s="3" t="s">
        <v>44</v>
      </c>
      <c r="B27">
        <v>108</v>
      </c>
      <c r="C27">
        <v>116.93939393939394</v>
      </c>
      <c r="D27">
        <v>220.82902159896844</v>
      </c>
      <c r="E27">
        <v>13.049766279819451</v>
      </c>
      <c r="F27">
        <v>7</v>
      </c>
      <c r="P27" t="s">
        <v>65</v>
      </c>
    </row>
    <row r="28" spans="1:18" x14ac:dyDescent="0.25">
      <c r="A28" s="3" t="s">
        <v>45</v>
      </c>
      <c r="B28">
        <v>81</v>
      </c>
      <c r="C28">
        <v>116.93939393939394</v>
      </c>
      <c r="D28">
        <v>220.82902159896844</v>
      </c>
      <c r="E28">
        <v>13.049766279819451</v>
      </c>
      <c r="F28">
        <v>27</v>
      </c>
      <c r="P28" t="s">
        <v>64</v>
      </c>
    </row>
    <row r="29" spans="1:18" x14ac:dyDescent="0.25">
      <c r="A29" s="3" t="s">
        <v>46</v>
      </c>
      <c r="B29">
        <v>92</v>
      </c>
      <c r="C29">
        <v>116.93939393939394</v>
      </c>
      <c r="D29">
        <v>220.82902159896844</v>
      </c>
      <c r="E29">
        <v>13.049766279819451</v>
      </c>
      <c r="F29">
        <v>11</v>
      </c>
      <c r="P29" t="s">
        <v>64</v>
      </c>
    </row>
    <row r="30" spans="1:18" x14ac:dyDescent="0.25">
      <c r="A30" s="3" t="s">
        <v>47</v>
      </c>
      <c r="B30">
        <v>101</v>
      </c>
      <c r="C30">
        <v>116.93939393939394</v>
      </c>
      <c r="D30">
        <v>220.82902159896844</v>
      </c>
      <c r="E30">
        <v>13.049766279819451</v>
      </c>
      <c r="F30">
        <v>9</v>
      </c>
      <c r="P30" t="b">
        <v>1</v>
      </c>
    </row>
    <row r="31" spans="1:18" x14ac:dyDescent="0.25">
      <c r="A31" s="3" t="s">
        <v>48</v>
      </c>
      <c r="B31">
        <v>99</v>
      </c>
      <c r="C31">
        <v>116.93939393939394</v>
      </c>
      <c r="D31">
        <v>220.82902159896844</v>
      </c>
      <c r="E31">
        <v>13.049766279819451</v>
      </c>
      <c r="F31">
        <v>2</v>
      </c>
      <c r="P31" t="b">
        <v>0</v>
      </c>
    </row>
    <row r="32" spans="1:18" x14ac:dyDescent="0.25">
      <c r="A32" s="3" t="s">
        <v>49</v>
      </c>
      <c r="B32">
        <v>126</v>
      </c>
      <c r="C32">
        <v>116.93939393939394</v>
      </c>
      <c r="D32">
        <v>220.82902159896844</v>
      </c>
      <c r="E32">
        <v>13.049766279819451</v>
      </c>
      <c r="F32">
        <v>27</v>
      </c>
      <c r="P32" t="b">
        <v>1</v>
      </c>
      <c r="Q32">
        <v>151.56926982591875</v>
      </c>
    </row>
    <row r="33" spans="1:17" x14ac:dyDescent="0.25">
      <c r="A33" s="3" t="s">
        <v>50</v>
      </c>
      <c r="B33">
        <v>64</v>
      </c>
      <c r="C33">
        <v>116.93939393939394</v>
      </c>
      <c r="D33">
        <v>220.82902159896844</v>
      </c>
      <c r="E33">
        <v>13.049766279819451</v>
      </c>
      <c r="F33">
        <v>62</v>
      </c>
      <c r="P33" t="b">
        <v>0</v>
      </c>
      <c r="Q33">
        <v>186.1991457124436</v>
      </c>
    </row>
    <row r="34" spans="1:17" x14ac:dyDescent="0.25">
      <c r="P34" t="s">
        <v>64</v>
      </c>
      <c r="Q34">
        <v>82.309518052869109</v>
      </c>
    </row>
    <row r="35" spans="1:17" x14ac:dyDescent="0.25">
      <c r="P35" t="s">
        <v>64</v>
      </c>
      <c r="Q35">
        <v>47.67964216634428</v>
      </c>
    </row>
    <row r="36" spans="1:17" x14ac:dyDescent="0.25">
      <c r="P36" t="s">
        <v>64</v>
      </c>
    </row>
    <row r="37" spans="1:17" x14ac:dyDescent="0.25">
      <c r="P37" t="s">
        <v>64</v>
      </c>
    </row>
    <row r="38" spans="1:17" x14ac:dyDescent="0.25">
      <c r="P38" t="b">
        <v>0</v>
      </c>
    </row>
    <row r="39" spans="1:17" x14ac:dyDescent="0.25">
      <c r="P39" t="b">
        <v>0</v>
      </c>
    </row>
    <row r="43" spans="1:17" x14ac:dyDescent="0.25">
      <c r="P43" t="s">
        <v>64</v>
      </c>
    </row>
    <row r="44" spans="1:17" x14ac:dyDescent="0.25">
      <c r="P44" t="s">
        <v>64</v>
      </c>
    </row>
    <row r="45" spans="1:17" x14ac:dyDescent="0.25">
      <c r="P45" t="b">
        <v>0</v>
      </c>
    </row>
    <row r="46" spans="1:17" x14ac:dyDescent="0.25">
      <c r="P46" t="s">
        <v>64</v>
      </c>
    </row>
    <row r="47" spans="1:17" x14ac:dyDescent="0.25">
      <c r="P47" t="s">
        <v>64</v>
      </c>
    </row>
    <row r="48" spans="1:17" x14ac:dyDescent="0.25">
      <c r="P48" t="s">
        <v>64</v>
      </c>
    </row>
    <row r="53" spans="16:17" x14ac:dyDescent="0.25">
      <c r="P53" t="s">
        <v>64</v>
      </c>
    </row>
    <row r="54" spans="16:17" x14ac:dyDescent="0.25">
      <c r="P54" t="s">
        <v>64</v>
      </c>
    </row>
    <row r="55" spans="16:17" x14ac:dyDescent="0.25">
      <c r="P55" t="b">
        <v>1</v>
      </c>
    </row>
    <row r="56" spans="16:17" x14ac:dyDescent="0.25">
      <c r="P56" t="b">
        <v>0</v>
      </c>
    </row>
    <row r="57" spans="16:17" x14ac:dyDescent="0.25">
      <c r="P57" t="b">
        <v>0</v>
      </c>
    </row>
    <row r="61" spans="16:17" x14ac:dyDescent="0.25">
      <c r="P61">
        <v>1</v>
      </c>
      <c r="Q61">
        <v>1990</v>
      </c>
    </row>
    <row r="62" spans="16:17" x14ac:dyDescent="0.25">
      <c r="P62">
        <v>33</v>
      </c>
      <c r="Q62">
        <v>2022</v>
      </c>
    </row>
    <row r="66" spans="16:16" x14ac:dyDescent="0.25">
      <c r="P66" t="b">
        <v>0</v>
      </c>
    </row>
    <row r="67" spans="16:16" x14ac:dyDescent="0.25">
      <c r="P67" t="b">
        <v>0</v>
      </c>
    </row>
    <row r="68" spans="16:16" x14ac:dyDescent="0.25">
      <c r="P68" t="s">
        <v>64</v>
      </c>
    </row>
    <row r="69" spans="16:16" x14ac:dyDescent="0.25">
      <c r="P69" t="s">
        <v>64</v>
      </c>
    </row>
    <row r="70" spans="16:16" x14ac:dyDescent="0.25">
      <c r="P70" t="b">
        <v>0</v>
      </c>
    </row>
    <row r="71" spans="16:16" x14ac:dyDescent="0.25">
      <c r="P71" t="s">
        <v>64</v>
      </c>
    </row>
    <row r="72" spans="16:16" x14ac:dyDescent="0.25">
      <c r="P72" t="s">
        <v>64</v>
      </c>
    </row>
    <row r="73" spans="16:16" x14ac:dyDescent="0.25">
      <c r="P73" t="b">
        <v>0</v>
      </c>
    </row>
    <row r="74" spans="16:16" x14ac:dyDescent="0.25">
      <c r="P74" t="s">
        <v>64</v>
      </c>
    </row>
    <row r="75" spans="16:16" x14ac:dyDescent="0.25">
      <c r="P75" t="b">
        <v>0</v>
      </c>
    </row>
    <row r="86" spans="16:16" x14ac:dyDescent="0.25">
      <c r="P86" t="s">
        <v>64</v>
      </c>
    </row>
    <row r="87" spans="16:16" x14ac:dyDescent="0.25">
      <c r="P87" t="s">
        <v>64</v>
      </c>
    </row>
    <row r="120" spans="16:16" x14ac:dyDescent="0.25">
      <c r="P120" t="s">
        <v>8</v>
      </c>
    </row>
    <row r="124" spans="16:16" x14ac:dyDescent="0.25">
      <c r="P124" t="b">
        <v>0</v>
      </c>
    </row>
    <row r="125" spans="16:16" x14ac:dyDescent="0.25">
      <c r="P125" t="b">
        <v>0</v>
      </c>
    </row>
    <row r="126" spans="16:16" x14ac:dyDescent="0.25">
      <c r="P126" t="b">
        <v>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9B09F8-9BFD-4682-91CE-2DDD30361FA4}">
  <sheetPr codeName="Sheet16"/>
  <dimension ref="A1:R126"/>
  <sheetViews>
    <sheetView workbookViewId="0">
      <selection activeCell="P1" sqref="P1"/>
    </sheetView>
  </sheetViews>
  <sheetFormatPr defaultRowHeight="15" x14ac:dyDescent="0.25"/>
  <sheetData>
    <row r="1" spans="1:17" x14ac:dyDescent="0.25">
      <c r="A1" s="3" t="s">
        <v>18</v>
      </c>
      <c r="B1">
        <v>60</v>
      </c>
      <c r="C1">
        <v>81.121212121212125</v>
      </c>
      <c r="D1">
        <v>170.30006850419085</v>
      </c>
      <c r="E1">
        <v>-8.0576442617666117</v>
      </c>
      <c r="P1" t="s">
        <v>56</v>
      </c>
    </row>
    <row r="2" spans="1:17" x14ac:dyDescent="0.25">
      <c r="A2" s="3" t="s">
        <v>19</v>
      </c>
      <c r="B2">
        <v>46</v>
      </c>
      <c r="C2">
        <v>81.121212121212125</v>
      </c>
      <c r="D2">
        <v>170.30006850419085</v>
      </c>
      <c r="E2">
        <v>-8.0576442617666117</v>
      </c>
      <c r="F2">
        <v>14</v>
      </c>
      <c r="P2" t="s">
        <v>92</v>
      </c>
    </row>
    <row r="3" spans="1:17" x14ac:dyDescent="0.25">
      <c r="A3" s="3" t="s">
        <v>20</v>
      </c>
      <c r="B3">
        <v>115</v>
      </c>
      <c r="C3">
        <v>81.121212121212125</v>
      </c>
      <c r="D3">
        <v>170.30006850419085</v>
      </c>
      <c r="E3">
        <v>-8.0576442617666117</v>
      </c>
      <c r="F3">
        <v>69</v>
      </c>
      <c r="P3" t="s">
        <v>93</v>
      </c>
    </row>
    <row r="4" spans="1:17" x14ac:dyDescent="0.25">
      <c r="A4" s="3" t="s">
        <v>21</v>
      </c>
      <c r="B4">
        <v>112</v>
      </c>
      <c r="C4">
        <v>81.121212121212125</v>
      </c>
      <c r="D4">
        <v>170.30006850419085</v>
      </c>
      <c r="E4">
        <v>-8.0576442617666117</v>
      </c>
      <c r="F4">
        <v>3</v>
      </c>
      <c r="P4" t="s">
        <v>57</v>
      </c>
    </row>
    <row r="5" spans="1:17" x14ac:dyDescent="0.25">
      <c r="A5" s="3" t="s">
        <v>22</v>
      </c>
      <c r="B5">
        <v>120</v>
      </c>
      <c r="C5">
        <v>81.121212121212125</v>
      </c>
      <c r="D5">
        <v>170.30006850419085</v>
      </c>
      <c r="E5">
        <v>-8.0576442617666117</v>
      </c>
      <c r="F5">
        <v>8</v>
      </c>
      <c r="P5" t="b">
        <v>1</v>
      </c>
    </row>
    <row r="6" spans="1:17" x14ac:dyDescent="0.25">
      <c r="A6" s="3" t="s">
        <v>23</v>
      </c>
      <c r="B6">
        <v>53</v>
      </c>
      <c r="C6">
        <v>81.121212121212125</v>
      </c>
      <c r="D6">
        <v>170.30006850419085</v>
      </c>
      <c r="E6">
        <v>-8.0576442617666117</v>
      </c>
      <c r="F6">
        <v>67</v>
      </c>
      <c r="P6" t="b">
        <v>0</v>
      </c>
    </row>
    <row r="7" spans="1:17" x14ac:dyDescent="0.25">
      <c r="A7" s="3" t="s">
        <v>24</v>
      </c>
      <c r="B7">
        <v>72</v>
      </c>
      <c r="C7">
        <v>81.121212121212125</v>
      </c>
      <c r="D7">
        <v>170.30006850419085</v>
      </c>
      <c r="E7">
        <v>-8.0576442617666117</v>
      </c>
      <c r="F7">
        <v>19</v>
      </c>
      <c r="P7" t="b">
        <v>1</v>
      </c>
    </row>
    <row r="8" spans="1:17" x14ac:dyDescent="0.25">
      <c r="A8" s="3" t="s">
        <v>25</v>
      </c>
      <c r="B8">
        <v>84</v>
      </c>
      <c r="C8">
        <v>81.121212121212125</v>
      </c>
      <c r="D8">
        <v>170.30006850419085</v>
      </c>
      <c r="E8">
        <v>-8.0576442617666117</v>
      </c>
      <c r="F8">
        <v>12</v>
      </c>
      <c r="P8" t="b">
        <v>0</v>
      </c>
      <c r="Q8" t="s">
        <v>58</v>
      </c>
    </row>
    <row r="9" spans="1:17" x14ac:dyDescent="0.25">
      <c r="A9" s="3" t="s">
        <v>26</v>
      </c>
      <c r="B9">
        <v>61</v>
      </c>
      <c r="C9">
        <v>81.121212121212125</v>
      </c>
      <c r="D9">
        <v>170.30006850419085</v>
      </c>
      <c r="E9">
        <v>-8.0576442617666117</v>
      </c>
      <c r="F9">
        <v>23</v>
      </c>
      <c r="P9" t="b">
        <v>0</v>
      </c>
      <c r="Q9" t="s">
        <v>59</v>
      </c>
    </row>
    <row r="10" spans="1:17" x14ac:dyDescent="0.25">
      <c r="A10" s="3" t="s">
        <v>27</v>
      </c>
      <c r="B10">
        <v>79</v>
      </c>
      <c r="C10">
        <v>81.121212121212125</v>
      </c>
      <c r="D10">
        <v>170.30006850419085</v>
      </c>
      <c r="E10">
        <v>-8.0576442617666117</v>
      </c>
      <c r="F10">
        <v>18</v>
      </c>
      <c r="P10" t="b">
        <v>0</v>
      </c>
      <c r="Q10" t="s">
        <v>60</v>
      </c>
    </row>
    <row r="11" spans="1:17" x14ac:dyDescent="0.25">
      <c r="A11" s="3" t="s">
        <v>28</v>
      </c>
      <c r="B11">
        <v>51</v>
      </c>
      <c r="C11">
        <v>81.121212121212125</v>
      </c>
      <c r="D11">
        <v>170.30006850419085</v>
      </c>
      <c r="E11">
        <v>-8.0576442617666117</v>
      </c>
      <c r="F11">
        <v>28</v>
      </c>
      <c r="P11" t="b">
        <v>1</v>
      </c>
      <c r="Q11" t="s">
        <v>61</v>
      </c>
    </row>
    <row r="12" spans="1:17" x14ac:dyDescent="0.25">
      <c r="A12" s="3" t="s">
        <v>29</v>
      </c>
      <c r="B12">
        <v>69</v>
      </c>
      <c r="C12">
        <v>81.121212121212125</v>
      </c>
      <c r="D12">
        <v>170.30006850419085</v>
      </c>
      <c r="E12">
        <v>-8.0576442617666117</v>
      </c>
      <c r="F12">
        <v>18</v>
      </c>
      <c r="P12" t="b">
        <v>0</v>
      </c>
      <c r="Q12" t="s">
        <v>61</v>
      </c>
    </row>
    <row r="13" spans="1:17" x14ac:dyDescent="0.25">
      <c r="A13" s="3" t="s">
        <v>30</v>
      </c>
      <c r="B13">
        <v>86</v>
      </c>
      <c r="C13">
        <v>81.121212121212125</v>
      </c>
      <c r="D13">
        <v>170.30006850419085</v>
      </c>
      <c r="E13">
        <v>-8.0576442617666117</v>
      </c>
      <c r="F13">
        <v>17</v>
      </c>
      <c r="P13" t="b">
        <v>0</v>
      </c>
      <c r="Q13" t="s">
        <v>62</v>
      </c>
    </row>
    <row r="14" spans="1:17" x14ac:dyDescent="0.25">
      <c r="A14" s="3" t="s">
        <v>31</v>
      </c>
      <c r="B14">
        <v>44</v>
      </c>
      <c r="C14">
        <v>81.121212121212125</v>
      </c>
      <c r="D14">
        <v>170.30006850419085</v>
      </c>
      <c r="E14">
        <v>-8.0576442617666117</v>
      </c>
      <c r="F14">
        <v>42</v>
      </c>
      <c r="P14" t="b">
        <v>0</v>
      </c>
      <c r="Q14" t="s">
        <v>63</v>
      </c>
    </row>
    <row r="15" spans="1:17" x14ac:dyDescent="0.25">
      <c r="A15" s="3" t="s">
        <v>32</v>
      </c>
      <c r="B15">
        <v>179</v>
      </c>
      <c r="C15">
        <v>81.121212121212125</v>
      </c>
      <c r="D15">
        <v>170.30006850419085</v>
      </c>
      <c r="E15">
        <v>-8.0576442617666117</v>
      </c>
      <c r="F15">
        <v>135</v>
      </c>
      <c r="P15" t="b">
        <v>0</v>
      </c>
      <c r="Q15" t="b">
        <v>0</v>
      </c>
    </row>
    <row r="16" spans="1:17" x14ac:dyDescent="0.25">
      <c r="A16" s="3" t="s">
        <v>33</v>
      </c>
      <c r="B16">
        <v>123</v>
      </c>
      <c r="C16">
        <v>81.121212121212125</v>
      </c>
      <c r="D16">
        <v>170.30006850419085</v>
      </c>
      <c r="E16">
        <v>-8.0576442617666117</v>
      </c>
      <c r="F16">
        <v>56</v>
      </c>
      <c r="P16" t="b">
        <v>0</v>
      </c>
    </row>
    <row r="17" spans="1:18" x14ac:dyDescent="0.25">
      <c r="A17" s="3" t="s">
        <v>34</v>
      </c>
      <c r="B17">
        <v>80</v>
      </c>
      <c r="C17">
        <v>81.121212121212125</v>
      </c>
      <c r="D17">
        <v>170.30006850419085</v>
      </c>
      <c r="E17">
        <v>-8.0576442617666117</v>
      </c>
      <c r="F17">
        <v>43</v>
      </c>
      <c r="P17" t="b">
        <v>0</v>
      </c>
    </row>
    <row r="18" spans="1:18" x14ac:dyDescent="0.25">
      <c r="A18" s="3" t="s">
        <v>35</v>
      </c>
      <c r="B18">
        <v>73</v>
      </c>
      <c r="C18">
        <v>81.121212121212125</v>
      </c>
      <c r="D18">
        <v>170.30006850419085</v>
      </c>
      <c r="E18">
        <v>-8.0576442617666117</v>
      </c>
      <c r="F18">
        <v>7</v>
      </c>
      <c r="P18" t="b">
        <v>0</v>
      </c>
    </row>
    <row r="19" spans="1:18" x14ac:dyDescent="0.25">
      <c r="A19" s="3" t="s">
        <v>36</v>
      </c>
      <c r="B19">
        <v>101</v>
      </c>
      <c r="C19">
        <v>81.121212121212125</v>
      </c>
      <c r="D19">
        <v>170.30006850419085</v>
      </c>
      <c r="E19">
        <v>-8.0576442617666117</v>
      </c>
      <c r="F19">
        <v>28</v>
      </c>
      <c r="P19" t="b">
        <v>1</v>
      </c>
      <c r="Q19">
        <v>29.726285460992912</v>
      </c>
      <c r="R19">
        <v>0</v>
      </c>
    </row>
    <row r="20" spans="1:18" x14ac:dyDescent="0.25">
      <c r="A20" s="3" t="s">
        <v>37</v>
      </c>
      <c r="B20">
        <v>60</v>
      </c>
      <c r="C20">
        <v>81.121212121212125</v>
      </c>
      <c r="D20">
        <v>170.30006850419085</v>
      </c>
      <c r="E20">
        <v>-8.0576442617666117</v>
      </c>
      <c r="F20">
        <v>41</v>
      </c>
      <c r="P20" t="b">
        <v>1</v>
      </c>
      <c r="Q20">
        <v>81.121212121212125</v>
      </c>
    </row>
    <row r="21" spans="1:18" x14ac:dyDescent="0.25">
      <c r="A21" s="3" t="s">
        <v>38</v>
      </c>
      <c r="B21">
        <v>55</v>
      </c>
      <c r="C21">
        <v>81.121212121212125</v>
      </c>
      <c r="D21">
        <v>170.30006850419085</v>
      </c>
      <c r="E21">
        <v>-8.0576442617666117</v>
      </c>
      <c r="F21">
        <v>5</v>
      </c>
      <c r="P21" t="b">
        <v>0</v>
      </c>
      <c r="Q21">
        <v>170.30006850419085</v>
      </c>
    </row>
    <row r="22" spans="1:18" x14ac:dyDescent="0.25">
      <c r="A22" s="3" t="s">
        <v>39</v>
      </c>
      <c r="B22">
        <v>57</v>
      </c>
      <c r="C22">
        <v>81.121212121212125</v>
      </c>
      <c r="D22">
        <v>170.30006850419085</v>
      </c>
      <c r="E22">
        <v>-8.0576442617666117</v>
      </c>
      <c r="F22">
        <v>2</v>
      </c>
      <c r="P22" t="b">
        <v>0</v>
      </c>
      <c r="Q22">
        <v>-8.0576442617666117</v>
      </c>
    </row>
    <row r="23" spans="1:18" x14ac:dyDescent="0.25">
      <c r="A23" s="3" t="s">
        <v>40</v>
      </c>
      <c r="B23">
        <v>38</v>
      </c>
      <c r="C23">
        <v>81.121212121212125</v>
      </c>
      <c r="D23">
        <v>170.30006850419085</v>
      </c>
      <c r="E23">
        <v>-8.0576442617666117</v>
      </c>
      <c r="F23">
        <v>19</v>
      </c>
      <c r="P23" t="s">
        <v>64</v>
      </c>
      <c r="Q23">
        <v>120</v>
      </c>
    </row>
    <row r="24" spans="1:18" x14ac:dyDescent="0.25">
      <c r="A24" s="3" t="s">
        <v>41</v>
      </c>
      <c r="B24">
        <v>45</v>
      </c>
      <c r="C24">
        <v>81.121212121212125</v>
      </c>
      <c r="D24">
        <v>170.30006850419085</v>
      </c>
      <c r="E24">
        <v>-8.0576442617666117</v>
      </c>
      <c r="F24">
        <v>7</v>
      </c>
    </row>
    <row r="25" spans="1:18" x14ac:dyDescent="0.25">
      <c r="A25" s="3" t="s">
        <v>42</v>
      </c>
      <c r="B25">
        <v>33</v>
      </c>
      <c r="C25">
        <v>81.121212121212125</v>
      </c>
      <c r="D25">
        <v>170.30006850419085</v>
      </c>
      <c r="E25">
        <v>-8.0576442617666117</v>
      </c>
      <c r="F25">
        <v>12</v>
      </c>
    </row>
    <row r="26" spans="1:18" x14ac:dyDescent="0.25">
      <c r="A26" s="3" t="s">
        <v>43</v>
      </c>
      <c r="B26">
        <v>45</v>
      </c>
      <c r="C26">
        <v>81.121212121212125</v>
      </c>
      <c r="D26">
        <v>170.30006850419085</v>
      </c>
      <c r="E26">
        <v>-8.0576442617666117</v>
      </c>
      <c r="F26">
        <v>12</v>
      </c>
    </row>
    <row r="27" spans="1:18" x14ac:dyDescent="0.25">
      <c r="A27" s="3" t="s">
        <v>44</v>
      </c>
      <c r="B27">
        <v>90</v>
      </c>
      <c r="C27">
        <v>81.121212121212125</v>
      </c>
      <c r="D27">
        <v>170.30006850419085</v>
      </c>
      <c r="E27">
        <v>-8.0576442617666117</v>
      </c>
      <c r="F27">
        <v>45</v>
      </c>
      <c r="P27" t="s">
        <v>65</v>
      </c>
    </row>
    <row r="28" spans="1:18" x14ac:dyDescent="0.25">
      <c r="A28" s="3" t="s">
        <v>45</v>
      </c>
      <c r="B28">
        <v>119</v>
      </c>
      <c r="C28">
        <v>81.121212121212125</v>
      </c>
      <c r="D28">
        <v>170.30006850419085</v>
      </c>
      <c r="E28">
        <v>-8.0576442617666117</v>
      </c>
      <c r="F28">
        <v>29</v>
      </c>
      <c r="P28" t="s">
        <v>64</v>
      </c>
    </row>
    <row r="29" spans="1:18" x14ac:dyDescent="0.25">
      <c r="A29" s="3" t="s">
        <v>46</v>
      </c>
      <c r="B29">
        <v>81</v>
      </c>
      <c r="C29">
        <v>81.121212121212125</v>
      </c>
      <c r="D29">
        <v>170.30006850419085</v>
      </c>
      <c r="E29">
        <v>-8.0576442617666117</v>
      </c>
      <c r="F29">
        <v>38</v>
      </c>
      <c r="P29" t="s">
        <v>64</v>
      </c>
    </row>
    <row r="30" spans="1:18" x14ac:dyDescent="0.25">
      <c r="A30" s="3" t="s">
        <v>47</v>
      </c>
      <c r="B30">
        <v>78</v>
      </c>
      <c r="C30">
        <v>81.121212121212125</v>
      </c>
      <c r="D30">
        <v>170.30006850419085</v>
      </c>
      <c r="E30">
        <v>-8.0576442617666117</v>
      </c>
      <c r="F30">
        <v>3</v>
      </c>
      <c r="P30" t="b">
        <v>1</v>
      </c>
    </row>
    <row r="31" spans="1:18" x14ac:dyDescent="0.25">
      <c r="A31" s="3" t="s">
        <v>48</v>
      </c>
      <c r="B31">
        <v>182</v>
      </c>
      <c r="C31">
        <v>81.121212121212125</v>
      </c>
      <c r="D31">
        <v>170.30006850419085</v>
      </c>
      <c r="E31">
        <v>-8.0576442617666117</v>
      </c>
      <c r="F31">
        <v>104</v>
      </c>
      <c r="P31" t="b">
        <v>0</v>
      </c>
    </row>
    <row r="32" spans="1:18" x14ac:dyDescent="0.25">
      <c r="A32" s="3" t="s">
        <v>49</v>
      </c>
      <c r="B32">
        <v>153</v>
      </c>
      <c r="C32">
        <v>81.121212121212125</v>
      </c>
      <c r="D32">
        <v>170.30006850419085</v>
      </c>
      <c r="E32">
        <v>-8.0576442617666117</v>
      </c>
      <c r="F32">
        <v>29</v>
      </c>
      <c r="P32" t="b">
        <v>1</v>
      </c>
      <c r="Q32">
        <v>110.84749758220504</v>
      </c>
    </row>
    <row r="33" spans="1:17" x14ac:dyDescent="0.25">
      <c r="A33" s="3" t="s">
        <v>50</v>
      </c>
      <c r="B33">
        <v>33</v>
      </c>
      <c r="C33">
        <v>81.121212121212125</v>
      </c>
      <c r="D33">
        <v>170.30006850419085</v>
      </c>
      <c r="E33">
        <v>-8.0576442617666117</v>
      </c>
      <c r="F33">
        <v>120</v>
      </c>
      <c r="P33" t="b">
        <v>0</v>
      </c>
      <c r="Q33">
        <v>140.57378304319795</v>
      </c>
    </row>
    <row r="34" spans="1:17" x14ac:dyDescent="0.25">
      <c r="P34" t="s">
        <v>64</v>
      </c>
      <c r="Q34">
        <v>51.394926660219213</v>
      </c>
    </row>
    <row r="35" spans="1:17" x14ac:dyDescent="0.25">
      <c r="P35" t="s">
        <v>64</v>
      </c>
      <c r="Q35">
        <v>21.6686411992263</v>
      </c>
    </row>
    <row r="36" spans="1:17" x14ac:dyDescent="0.25">
      <c r="P36" t="s">
        <v>64</v>
      </c>
    </row>
    <row r="37" spans="1:17" x14ac:dyDescent="0.25">
      <c r="P37" t="s">
        <v>64</v>
      </c>
    </row>
    <row r="38" spans="1:17" x14ac:dyDescent="0.25">
      <c r="P38" t="b">
        <v>0</v>
      </c>
    </row>
    <row r="39" spans="1:17" x14ac:dyDescent="0.25">
      <c r="P39" t="b">
        <v>0</v>
      </c>
    </row>
    <row r="43" spans="1:17" x14ac:dyDescent="0.25">
      <c r="P43" t="s">
        <v>64</v>
      </c>
    </row>
    <row r="44" spans="1:17" x14ac:dyDescent="0.25">
      <c r="P44" t="s">
        <v>64</v>
      </c>
    </row>
    <row r="45" spans="1:17" x14ac:dyDescent="0.25">
      <c r="P45" t="b">
        <v>0</v>
      </c>
    </row>
    <row r="46" spans="1:17" x14ac:dyDescent="0.25">
      <c r="P46" t="s">
        <v>64</v>
      </c>
    </row>
    <row r="47" spans="1:17" x14ac:dyDescent="0.25">
      <c r="P47" t="s">
        <v>64</v>
      </c>
    </row>
    <row r="48" spans="1:17" x14ac:dyDescent="0.25">
      <c r="P48" t="s">
        <v>64</v>
      </c>
    </row>
    <row r="53" spans="16:17" x14ac:dyDescent="0.25">
      <c r="P53" t="s">
        <v>64</v>
      </c>
    </row>
    <row r="54" spans="16:17" x14ac:dyDescent="0.25">
      <c r="P54" t="s">
        <v>64</v>
      </c>
    </row>
    <row r="55" spans="16:17" x14ac:dyDescent="0.25">
      <c r="P55" t="b">
        <v>1</v>
      </c>
    </row>
    <row r="56" spans="16:17" x14ac:dyDescent="0.25">
      <c r="P56" t="b">
        <v>0</v>
      </c>
    </row>
    <row r="57" spans="16:17" x14ac:dyDescent="0.25">
      <c r="P57" t="b">
        <v>0</v>
      </c>
    </row>
    <row r="61" spans="16:17" x14ac:dyDescent="0.25">
      <c r="P61">
        <v>1</v>
      </c>
      <c r="Q61">
        <v>1990</v>
      </c>
    </row>
    <row r="62" spans="16:17" x14ac:dyDescent="0.25">
      <c r="P62">
        <v>33</v>
      </c>
      <c r="Q62">
        <v>2022</v>
      </c>
    </row>
    <row r="66" spans="16:16" x14ac:dyDescent="0.25">
      <c r="P66" t="b">
        <v>0</v>
      </c>
    </row>
    <row r="67" spans="16:16" x14ac:dyDescent="0.25">
      <c r="P67" t="b">
        <v>0</v>
      </c>
    </row>
    <row r="68" spans="16:16" x14ac:dyDescent="0.25">
      <c r="P68" t="s">
        <v>64</v>
      </c>
    </row>
    <row r="69" spans="16:16" x14ac:dyDescent="0.25">
      <c r="P69" t="s">
        <v>64</v>
      </c>
    </row>
    <row r="70" spans="16:16" x14ac:dyDescent="0.25">
      <c r="P70" t="b">
        <v>0</v>
      </c>
    </row>
    <row r="71" spans="16:16" x14ac:dyDescent="0.25">
      <c r="P71" t="s">
        <v>64</v>
      </c>
    </row>
    <row r="72" spans="16:16" x14ac:dyDescent="0.25">
      <c r="P72" t="s">
        <v>64</v>
      </c>
    </row>
    <row r="73" spans="16:16" x14ac:dyDescent="0.25">
      <c r="P73" t="b">
        <v>0</v>
      </c>
    </row>
    <row r="74" spans="16:16" x14ac:dyDescent="0.25">
      <c r="P74" t="s">
        <v>64</v>
      </c>
    </row>
    <row r="75" spans="16:16" x14ac:dyDescent="0.25">
      <c r="P75" t="b">
        <v>0</v>
      </c>
    </row>
    <row r="86" spans="16:16" x14ac:dyDescent="0.25">
      <c r="P86" t="s">
        <v>64</v>
      </c>
    </row>
    <row r="87" spans="16:16" x14ac:dyDescent="0.25">
      <c r="P87" t="s">
        <v>64</v>
      </c>
    </row>
    <row r="120" spans="16:16" x14ac:dyDescent="0.25">
      <c r="P120" t="s">
        <v>9</v>
      </c>
    </row>
    <row r="124" spans="16:16" x14ac:dyDescent="0.25">
      <c r="P124" t="b">
        <v>0</v>
      </c>
    </row>
    <row r="125" spans="16:16" x14ac:dyDescent="0.25">
      <c r="P125" t="b">
        <v>0</v>
      </c>
    </row>
    <row r="126" spans="16:16" x14ac:dyDescent="0.25">
      <c r="P126" t="b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19</vt:i4>
      </vt:variant>
      <vt:variant>
        <vt:lpstr>Charts</vt:lpstr>
      </vt:variant>
      <vt:variant>
        <vt:i4>16</vt:i4>
      </vt:variant>
      <vt:variant>
        <vt:lpstr>Named Ranges</vt:lpstr>
      </vt:variant>
      <vt:variant>
        <vt:i4>32</vt:i4>
      </vt:variant>
    </vt:vector>
  </HeadingPairs>
  <TitlesOfParts>
    <vt:vector size="67" baseType="lpstr">
      <vt:lpstr>WHMcNumber</vt:lpstr>
      <vt:lpstr>spcwhm1</vt:lpstr>
      <vt:lpstr>spcwhm2</vt:lpstr>
      <vt:lpstr>spcwhm3</vt:lpstr>
      <vt:lpstr>spcwhm4</vt:lpstr>
      <vt:lpstr>spcwhm5</vt:lpstr>
      <vt:lpstr>spcwhm6</vt:lpstr>
      <vt:lpstr>spcwhm7</vt:lpstr>
      <vt:lpstr>spcwhm8</vt:lpstr>
      <vt:lpstr>spcwhm9</vt:lpstr>
      <vt:lpstr>spcwhm10</vt:lpstr>
      <vt:lpstr>spcwhm11</vt:lpstr>
      <vt:lpstr>spcwhm12</vt:lpstr>
      <vt:lpstr>spcwhm13</vt:lpstr>
      <vt:lpstr>spcwhm14</vt:lpstr>
      <vt:lpstr>spcwhm15</vt:lpstr>
      <vt:lpstr>spcwhm16</vt:lpstr>
      <vt:lpstr>Monthly Data</vt:lpstr>
      <vt:lpstr>Quarterly Data</vt:lpstr>
      <vt:lpstr>Jan</vt:lpstr>
      <vt:lpstr>Feb</vt:lpstr>
      <vt:lpstr>Mar</vt:lpstr>
      <vt:lpstr>Apr</vt:lpstr>
      <vt:lpstr>May</vt:lpstr>
      <vt:lpstr>Jun</vt:lpstr>
      <vt:lpstr>Jul</vt:lpstr>
      <vt:lpstr>Aug</vt:lpstr>
      <vt:lpstr>Sep</vt:lpstr>
      <vt:lpstr>Oct</vt:lpstr>
      <vt:lpstr>Nov</vt:lpstr>
      <vt:lpstr>Dec</vt:lpstr>
      <vt:lpstr>Q1</vt:lpstr>
      <vt:lpstr>Q2</vt:lpstr>
      <vt:lpstr>Q3</vt:lpstr>
      <vt:lpstr>Q4</vt:lpstr>
      <vt:lpstr>whmcdb1</vt:lpstr>
      <vt:lpstr>whmcdb10</vt:lpstr>
      <vt:lpstr>whmcdb11</vt:lpstr>
      <vt:lpstr>whmcdb12</vt:lpstr>
      <vt:lpstr>whmcdb13</vt:lpstr>
      <vt:lpstr>whmcdb14</vt:lpstr>
      <vt:lpstr>whmcdb15</vt:lpstr>
      <vt:lpstr>whmcdb16</vt:lpstr>
      <vt:lpstr>whmcdb2</vt:lpstr>
      <vt:lpstr>whmcdb3</vt:lpstr>
      <vt:lpstr>whmcdb4</vt:lpstr>
      <vt:lpstr>whmcdb5</vt:lpstr>
      <vt:lpstr>whmcdb6</vt:lpstr>
      <vt:lpstr>whmcdb7</vt:lpstr>
      <vt:lpstr>whmcdb8</vt:lpstr>
      <vt:lpstr>whmcdb9</vt:lpstr>
      <vt:lpstr>whmcsg1</vt:lpstr>
      <vt:lpstr>whmcsg10</vt:lpstr>
      <vt:lpstr>whmcsg11</vt:lpstr>
      <vt:lpstr>whmcsg12</vt:lpstr>
      <vt:lpstr>whmcsg13</vt:lpstr>
      <vt:lpstr>whmcsg14</vt:lpstr>
      <vt:lpstr>whmcsg15</vt:lpstr>
      <vt:lpstr>whmcsg16</vt:lpstr>
      <vt:lpstr>whmcsg2</vt:lpstr>
      <vt:lpstr>whmcsg3</vt:lpstr>
      <vt:lpstr>whmcsg4</vt:lpstr>
      <vt:lpstr>whmcsg5</vt:lpstr>
      <vt:lpstr>whmcsg6</vt:lpstr>
      <vt:lpstr>whmcsg7</vt:lpstr>
      <vt:lpstr>whmcsg8</vt:lpstr>
      <vt:lpstr>whmcsg9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William McNeese</dc:creator>
  <cp:lastModifiedBy>William McNeese</cp:lastModifiedBy>
  <dcterms:created xsi:type="dcterms:W3CDTF">2023-04-27T14:55:58Z</dcterms:created>
  <dcterms:modified xsi:type="dcterms:W3CDTF">2023-04-28T13:52:17Z</dcterms:modified>
</cp:coreProperties>
</file>